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760" windowHeight="6492" activeTab="1"/>
  </bookViews>
  <sheets>
    <sheet name="Summary" sheetId="1" r:id="rId1"/>
    <sheet name="Price List" sheetId="2" r:id="rId2"/>
    <sheet name="Revenue" sheetId="3" r:id="rId3"/>
    <sheet name="Sales" sheetId="4" r:id="rId4"/>
    <sheet name="Customers" sheetId="5" r:id="rId5"/>
    <sheet name="Release" sheetId="6" r:id="rId6"/>
  </sheets>
  <definedNames>
    <definedName name="GamingProperties" localSheetId="4">'Customers'!$A$1:$BC$306</definedName>
  </definedNames>
  <calcPr fullCalcOnLoad="1"/>
</workbook>
</file>

<file path=xl/sharedStrings.xml><?xml version="1.0" encoding="utf-8"?>
<sst xmlns="http://schemas.openxmlformats.org/spreadsheetml/2006/main" count="9890" uniqueCount="3755">
  <si>
    <t>(563) 359-7280</t>
  </si>
  <si>
    <t>(563) 359-7580</t>
  </si>
  <si>
    <t>15633597580</t>
  </si>
  <si>
    <t>(800) 724-5825</t>
  </si>
  <si>
    <t>Chief Executive Officer/General Manager</t>
  </si>
  <si>
    <t>Santa Fe</t>
  </si>
  <si>
    <t>Cities of Gold Casino</t>
  </si>
  <si>
    <t>10-B Cities of Gold Road</t>
  </si>
  <si>
    <t>87506-0938</t>
  </si>
  <si>
    <t>(505) 455-3313</t>
  </si>
  <si>
    <t>(505) 455-7188</t>
  </si>
  <si>
    <t>15054557188</t>
  </si>
  <si>
    <t>(800) 455-3313</t>
  </si>
  <si>
    <t>www.citiesofgold.com</t>
  </si>
  <si>
    <t>info@citiesofgold.com</t>
  </si>
  <si>
    <t>Ahern</t>
  </si>
  <si>
    <t>Pueblo of Pojoaque</t>
  </si>
  <si>
    <t>Dancing Eagle Casino</t>
  </si>
  <si>
    <t>Interstate 40, Exit 108</t>
  </si>
  <si>
    <t>Casa Blanca</t>
  </si>
  <si>
    <t>87007-0520</t>
  </si>
  <si>
    <t>87007</t>
  </si>
  <si>
    <t>(505) 552-1111</t>
  </si>
  <si>
    <t>(505) 552-7326</t>
  </si>
  <si>
    <t>15055527326</t>
  </si>
  <si>
    <t>(877) 440-9969</t>
  </si>
  <si>
    <t>www.dancingeaglecasino.com</t>
  </si>
  <si>
    <t>Delfiandra</t>
  </si>
  <si>
    <t>Pueblo of Laguna</t>
  </si>
  <si>
    <t>Albuquerque</t>
  </si>
  <si>
    <t>Isleta Casino &amp; Resort</t>
  </si>
  <si>
    <t>11000 Broadway Southeast</t>
  </si>
  <si>
    <t>87105-7469</t>
  </si>
  <si>
    <t>(505) 724-3800</t>
  </si>
  <si>
    <t>(505) 244-8246</t>
  </si>
  <si>
    <t>15052448246</t>
  </si>
  <si>
    <t>(800) 460-5686</t>
  </si>
  <si>
    <t>www.isletacasinoresort.com</t>
  </si>
  <si>
    <t>Milligan</t>
  </si>
  <si>
    <t>Pueblo of Isleta</t>
  </si>
  <si>
    <t>Sandia Casino</t>
  </si>
  <si>
    <t>30 Rainbow Road Northeast</t>
  </si>
  <si>
    <t>87113-2156</t>
  </si>
  <si>
    <t>Tramway Road and Interstate 25 Exit 234</t>
  </si>
  <si>
    <t>87113</t>
  </si>
  <si>
    <t>(505) 796-7500</t>
  </si>
  <si>
    <t>(505) 796-7606</t>
  </si>
  <si>
    <t>15057967606</t>
  </si>
  <si>
    <t>(800) 526-9366</t>
  </si>
  <si>
    <t>www.sandiacasino.com</t>
  </si>
  <si>
    <t>marketing@sandiacasino.com</t>
  </si>
  <si>
    <t>Lenny</t>
  </si>
  <si>
    <t>Yaskoweak</t>
  </si>
  <si>
    <t>Pueblo of Sandia</t>
  </si>
  <si>
    <t>Santa Ana Star Casino</t>
  </si>
  <si>
    <t>54 Jemez Canyon Dam Road</t>
  </si>
  <si>
    <t>PO Box 9201</t>
  </si>
  <si>
    <t>Bernalillo</t>
  </si>
  <si>
    <t>87004-9201</t>
  </si>
  <si>
    <t>87004</t>
  </si>
  <si>
    <t>(505) 867-0000</t>
  </si>
  <si>
    <t>(505) 867-1472</t>
  </si>
  <si>
    <t>15058671472</t>
  </si>
  <si>
    <t>www.santaanastar.com</t>
  </si>
  <si>
    <t>santaanastar@rt66.com</t>
  </si>
  <si>
    <t>Granito</t>
  </si>
  <si>
    <t>Pueblo of Santa Ana</t>
  </si>
  <si>
    <t>Akwesasne Mohawk Casino</t>
  </si>
  <si>
    <t>Route 37</t>
  </si>
  <si>
    <t>Hogansburg</t>
  </si>
  <si>
    <t>NY</t>
  </si>
  <si>
    <t>New York</t>
  </si>
  <si>
    <t>13655-0670</t>
  </si>
  <si>
    <t>13655</t>
  </si>
  <si>
    <t>(518) 358-2222</t>
  </si>
  <si>
    <t>(518) 358-4059</t>
  </si>
  <si>
    <t>15183584059</t>
  </si>
  <si>
    <t>(888) 622-1155</t>
  </si>
  <si>
    <t>www.mohawkcasino.com</t>
  </si>
  <si>
    <t>win@mohawkcasino.com</t>
  </si>
  <si>
    <t>Dianna</t>
  </si>
  <si>
    <t>Tarbell</t>
  </si>
  <si>
    <t>St. Regis Mohawk</t>
  </si>
  <si>
    <t>3202 Emmons Avenue</t>
  </si>
  <si>
    <t>Brooklyn</t>
  </si>
  <si>
    <t>11235-1106</t>
  </si>
  <si>
    <t>(718) 368-7200</t>
  </si>
  <si>
    <t>(718) 368-2434</t>
  </si>
  <si>
    <t>17183682434</t>
  </si>
  <si>
    <t>https://www.casinonycity.com</t>
  </si>
  <si>
    <t>Avellini</t>
  </si>
  <si>
    <t>Marketing Director</t>
  </si>
  <si>
    <t>Buffalo Bill's Resort and Casino</t>
  </si>
  <si>
    <t>31700 South Las Vegas</t>
  </si>
  <si>
    <t>Primm</t>
  </si>
  <si>
    <t>89019-7000</t>
  </si>
  <si>
    <t>31900 South Las Vegas Boulevard</t>
  </si>
  <si>
    <t>89019</t>
  </si>
  <si>
    <t>(702) 382-1212</t>
  </si>
  <si>
    <t>(702) 679-7222</t>
  </si>
  <si>
    <t>17026797222</t>
  </si>
  <si>
    <t>(800) 386-7867</t>
  </si>
  <si>
    <t>www.primmvalleyresorts.com</t>
  </si>
  <si>
    <t>contactus@primm.mgmgrand.com</t>
  </si>
  <si>
    <t>Renee</t>
  </si>
  <si>
    <t>West</t>
  </si>
  <si>
    <t>Beatty</t>
  </si>
  <si>
    <t>Cactus Petes Resort Casino</t>
  </si>
  <si>
    <t>1385 Highway 93</t>
  </si>
  <si>
    <t>PO Box 508</t>
  </si>
  <si>
    <t>89825-0508</t>
  </si>
  <si>
    <t>(775) 755-2321</t>
  </si>
  <si>
    <t>(775) 755-2737</t>
  </si>
  <si>
    <t>17757552737</t>
  </si>
  <si>
    <t>(800) 821-1103</t>
  </si>
  <si>
    <t>www.ameristarcasinos.com/cactus/index.asp</t>
  </si>
  <si>
    <t>Summers</t>
  </si>
  <si>
    <t>89449</t>
  </si>
  <si>
    <t>Crystal Bay</t>
  </si>
  <si>
    <t>89030</t>
  </si>
  <si>
    <t>CasaBlanca Hotel, Casino, Golf, &amp; Spa</t>
  </si>
  <si>
    <t>950 West Mesquite Boulevard</t>
  </si>
  <si>
    <t>89027</t>
  </si>
  <si>
    <t>(702) 346-7529</t>
  </si>
  <si>
    <t>(702) 346-6777</t>
  </si>
  <si>
    <t>17023466777</t>
  </si>
  <si>
    <t>(800) 459-PLAY</t>
  </si>
  <si>
    <t>www.casablancaresort.com</t>
  </si>
  <si>
    <t>info@casablancaresort.com</t>
  </si>
  <si>
    <t>Rapson</t>
  </si>
  <si>
    <t>Don</t>
  </si>
  <si>
    <t>Circus Circus Hotel Casino - Las Vegas</t>
  </si>
  <si>
    <t>2880 Las Vegas Boulevard South</t>
  </si>
  <si>
    <t>PO Box 14967</t>
  </si>
  <si>
    <t>89114-4967</t>
  </si>
  <si>
    <t>89109-1120</t>
  </si>
  <si>
    <t>(702) 734-0410</t>
  </si>
  <si>
    <t>(702) 794-3816</t>
  </si>
  <si>
    <t>17027943816</t>
  </si>
  <si>
    <t>(800) 444-2472</t>
  </si>
  <si>
    <t>www.circuscircus.com</t>
  </si>
  <si>
    <t>cclvres@mrg.com</t>
  </si>
  <si>
    <t>Thrasher</t>
  </si>
  <si>
    <t>Circus Circus Hotel Casino - Reno</t>
  </si>
  <si>
    <t>500 North Sierra Street</t>
  </si>
  <si>
    <t>PO Box 5880</t>
  </si>
  <si>
    <t>89513-5880</t>
  </si>
  <si>
    <t>89503-4792</t>
  </si>
  <si>
    <t>(775) 329-0711</t>
  </si>
  <si>
    <t>(775) 328-9652</t>
  </si>
  <si>
    <t>17753289652</t>
  </si>
  <si>
    <t>(800) 648-5010</t>
  </si>
  <si>
    <t>www.circusreno.com</t>
  </si>
  <si>
    <t>ccrmktg@mrgmail.com</t>
  </si>
  <si>
    <t>Club Cal Neva Hotel Casino</t>
  </si>
  <si>
    <t>38 East Second Street</t>
  </si>
  <si>
    <t>PO Box 2071</t>
  </si>
  <si>
    <t>89505-2071</t>
  </si>
  <si>
    <t>89501-1410</t>
  </si>
  <si>
    <t>(775) 323-1046</t>
  </si>
  <si>
    <t>(775) 785-3246</t>
  </si>
  <si>
    <t>17757853246</t>
  </si>
  <si>
    <t>www.clubcalneva.com</t>
  </si>
  <si>
    <t>yourfriends@calneva.net</t>
  </si>
  <si>
    <t>Siri</t>
  </si>
  <si>
    <t>Sierra Development Corporation</t>
  </si>
  <si>
    <t>Club Fortune</t>
  </si>
  <si>
    <t>725 South Racetrack Road</t>
  </si>
  <si>
    <t>89015-8540</t>
  </si>
  <si>
    <t>(702) 566-5555</t>
  </si>
  <si>
    <t>(702) 566-1111</t>
  </si>
  <si>
    <t>17025661111</t>
  </si>
  <si>
    <t>CF120299@aol.com</t>
  </si>
  <si>
    <t>Cacciabaudo</t>
  </si>
  <si>
    <t>Colorado Belle Hotel Casino &amp; Microbrewery</t>
  </si>
  <si>
    <t>2100 South Casino Drive</t>
  </si>
  <si>
    <t>PO Box 77000</t>
  </si>
  <si>
    <t>89028-2000</t>
  </si>
  <si>
    <t>89029-1514</t>
  </si>
  <si>
    <t>(702) 298-4000</t>
  </si>
  <si>
    <t>(702) 299-0669</t>
  </si>
  <si>
    <t>17022990669</t>
  </si>
  <si>
    <t>(877) 460-0777</t>
  </si>
  <si>
    <t>www.coloradobelle.com</t>
  </si>
  <si>
    <t>cbelle@mrgmail.com</t>
  </si>
  <si>
    <t>Jacks</t>
  </si>
  <si>
    <t>Elko</t>
  </si>
  <si>
    <t>Pahrump</t>
  </si>
  <si>
    <t>Shelton</t>
  </si>
  <si>
    <t>Management, Casino Ops, Marketing, Slots</t>
  </si>
  <si>
    <t>Don Laughlin's Hotel and Casino</t>
  </si>
  <si>
    <t>1650 South Casino Drive</t>
  </si>
  <si>
    <t>PM Box 500</t>
  </si>
  <si>
    <t>89029-1512</t>
  </si>
  <si>
    <t>(702) 298-2535</t>
  </si>
  <si>
    <t>(702) 298-2612</t>
  </si>
  <si>
    <t>17022982612</t>
  </si>
  <si>
    <t>(800) 227-3849</t>
  </si>
  <si>
    <t>www.riversideresort.com</t>
  </si>
  <si>
    <t>lshires@riversideresort.com</t>
  </si>
  <si>
    <t>Del</t>
  </si>
  <si>
    <t>Newman</t>
  </si>
  <si>
    <t>El Cortez Hotel &amp; Casino</t>
  </si>
  <si>
    <t>600 East Fremont Street</t>
  </si>
  <si>
    <t>PO Box 680</t>
  </si>
  <si>
    <t>89125-0680</t>
  </si>
  <si>
    <t>89101-5693</t>
  </si>
  <si>
    <t>(702) 385-5200</t>
  </si>
  <si>
    <t>(702) 474-3626</t>
  </si>
  <si>
    <t>17024743626</t>
  </si>
  <si>
    <t>(800) 634-6703</t>
  </si>
  <si>
    <t>www.elcortezhotelcasino.com</t>
  </si>
  <si>
    <t>reservations@elcortezhotelcasino.com</t>
  </si>
  <si>
    <t>Gaughan</t>
  </si>
  <si>
    <t>Exber, Inc.</t>
  </si>
  <si>
    <t>Eldorado Hotel Casino</t>
  </si>
  <si>
    <t>345 North Virginia Street</t>
  </si>
  <si>
    <t>PO Box 3399</t>
  </si>
  <si>
    <t>89505-3399</t>
  </si>
  <si>
    <t>89501-1136</t>
  </si>
  <si>
    <t>(775) 786-5700</t>
  </si>
  <si>
    <t>(775) 348-7513</t>
  </si>
  <si>
    <t>17753487513</t>
  </si>
  <si>
    <t>(800) 648-5966</t>
  </si>
  <si>
    <t>www.eldoradoreno.com</t>
  </si>
  <si>
    <t>info@eldoradoreno.com</t>
  </si>
  <si>
    <t>Gregg</t>
  </si>
  <si>
    <t>Carano</t>
  </si>
  <si>
    <t>Eldorado Resorts, LLC</t>
  </si>
  <si>
    <t>Eureka Casino Hotel</t>
  </si>
  <si>
    <t>275 Mesa Boulevard</t>
  </si>
  <si>
    <t>(702) 346-4646</t>
  </si>
  <si>
    <t>(702) 346-4680</t>
  </si>
  <si>
    <t>17023464680</t>
  </si>
  <si>
    <t>www.eurekamesquite.com</t>
  </si>
  <si>
    <t>info@eurekamesquite.com</t>
  </si>
  <si>
    <t>Rammos</t>
  </si>
  <si>
    <t>Excalibur Hotel and Casino</t>
  </si>
  <si>
    <t>3850 Las Vegas Boulevard South</t>
  </si>
  <si>
    <t>PO Box 96778</t>
  </si>
  <si>
    <t>89193-6778</t>
  </si>
  <si>
    <t>89109-4300</t>
  </si>
  <si>
    <t>(702) 597-7777</t>
  </si>
  <si>
    <t>(800) 937-7777</t>
  </si>
  <si>
    <t>www.excalibur.com</t>
  </si>
  <si>
    <t>info@excalibur.com</t>
  </si>
  <si>
    <t>Starr</t>
  </si>
  <si>
    <t>Exchange Club Casino &amp; Motel</t>
  </si>
  <si>
    <t>119 Main Street</t>
  </si>
  <si>
    <t>89003-0444</t>
  </si>
  <si>
    <t>89003-0097</t>
  </si>
  <si>
    <t>(775) 553-2368</t>
  </si>
  <si>
    <t>(775) 553-2550</t>
  </si>
  <si>
    <t>17755532550</t>
  </si>
  <si>
    <t>www.exchangeclubcasino.com</t>
  </si>
  <si>
    <t>info@exchangeclubcasino.com</t>
  </si>
  <si>
    <t>Muryan</t>
  </si>
  <si>
    <t>Management, Casino Ops, Marketing, Finance</t>
  </si>
  <si>
    <t>89101</t>
  </si>
  <si>
    <t>Flamingo Las Vegas</t>
  </si>
  <si>
    <t>3555 Las Vegas Boulevard South</t>
  </si>
  <si>
    <t>89109-8919</t>
  </si>
  <si>
    <t>(702) 733-3111</t>
  </si>
  <si>
    <t>(702) 733-3353</t>
  </si>
  <si>
    <t>17027333353</t>
  </si>
  <si>
    <t>(800) 732-2111</t>
  </si>
  <si>
    <t>www.caesars.com/flamingo/lasvegas</t>
  </si>
  <si>
    <t>Flamingo Laughlin</t>
  </si>
  <si>
    <t>1900 South Casino Drive</t>
  </si>
  <si>
    <t>89029-1513</t>
  </si>
  <si>
    <t>(702) 298-5111</t>
  </si>
  <si>
    <t>(702) 298-5129</t>
  </si>
  <si>
    <t>17022985129</t>
  </si>
  <si>
    <t>(800) 435-8469</t>
  </si>
  <si>
    <t>www.caesars.com/flamingo/laughlin</t>
  </si>
  <si>
    <t>Darryl</t>
  </si>
  <si>
    <t>Dauenhauer</t>
  </si>
  <si>
    <t>Nolan</t>
  </si>
  <si>
    <t>Golden Nugget</t>
  </si>
  <si>
    <t>129 East Fremont Street</t>
  </si>
  <si>
    <t>89101-5677</t>
  </si>
  <si>
    <t>(702) 385-7111</t>
  </si>
  <si>
    <t>(702) 386-8362</t>
  </si>
  <si>
    <t>17023868362</t>
  </si>
  <si>
    <t>(800) 634-3454</t>
  </si>
  <si>
    <t>www.goldennugget.com</t>
  </si>
  <si>
    <t>guestservices@goldennugget.com</t>
  </si>
  <si>
    <t>Wooden</t>
  </si>
  <si>
    <t>Ensign</t>
  </si>
  <si>
    <t>Generation 2000</t>
  </si>
  <si>
    <t>Highway 50 and Stateline Avenue</t>
  </si>
  <si>
    <t>Marrandino</t>
  </si>
  <si>
    <t>Senior Vice President</t>
  </si>
  <si>
    <t>Harveys Lake Tahoe</t>
  </si>
  <si>
    <t>89449-0128</t>
  </si>
  <si>
    <t>(775) 588-2411</t>
  </si>
  <si>
    <t>(775) 588-6643</t>
  </si>
  <si>
    <t>17755886643</t>
  </si>
  <si>
    <t>(800) 553-1022</t>
  </si>
  <si>
    <t>www.harrahs.com/our_casinos/hlt</t>
  </si>
  <si>
    <t>Hyatt Regency Lake Tahoe Resort &amp; Casino</t>
  </si>
  <si>
    <t>111 Country Club Drive</t>
  </si>
  <si>
    <t>Incline Village</t>
  </si>
  <si>
    <t>89451</t>
  </si>
  <si>
    <t>(775) 832-1234</t>
  </si>
  <si>
    <t>(775) 886-6792</t>
  </si>
  <si>
    <t>17758866792</t>
  </si>
  <si>
    <t>www.laketahoehyatt.com</t>
  </si>
  <si>
    <t>Jordan</t>
  </si>
  <si>
    <t>Meisner</t>
  </si>
  <si>
    <t>VP, Managing Director</t>
  </si>
  <si>
    <t>Vice President, Managing Director</t>
  </si>
  <si>
    <t>John Ascuaga's Nugget</t>
  </si>
  <si>
    <t>1100 Nugget Avenue</t>
  </si>
  <si>
    <t>PO Box 797</t>
  </si>
  <si>
    <t>89432-0797</t>
  </si>
  <si>
    <t>89431-5772</t>
  </si>
  <si>
    <t>(775) 356-3300</t>
  </si>
  <si>
    <t>(775) 356-4198</t>
  </si>
  <si>
    <t>17753564198</t>
  </si>
  <si>
    <t>(800) 843-2427</t>
  </si>
  <si>
    <t>www.janugget.com</t>
  </si>
  <si>
    <t>Michonne</t>
  </si>
  <si>
    <t>Ascuaga</t>
  </si>
  <si>
    <t>Greektown Casino</t>
  </si>
  <si>
    <t>555 East Lafayette Boulevard</t>
  </si>
  <si>
    <t>Detroit</t>
  </si>
  <si>
    <t>48226-2924</t>
  </si>
  <si>
    <t>(313) 223-2999</t>
  </si>
  <si>
    <t>(313) 961-3006</t>
  </si>
  <si>
    <t>13139613006</t>
  </si>
  <si>
    <t>(888) 7714-FUN</t>
  </si>
  <si>
    <t>www.greektowncasino.com</t>
  </si>
  <si>
    <t>bsterling@greektowncasino.com</t>
  </si>
  <si>
    <t>Bouschor</t>
  </si>
  <si>
    <t>Sault Ste. Marie Tribe of Chippewa Indians</t>
  </si>
  <si>
    <t>(800) 539-2346</t>
  </si>
  <si>
    <t>Kewadin Casino - St. Ignace</t>
  </si>
  <si>
    <t>3039 Mackinac Trail</t>
  </si>
  <si>
    <t>St. Ignace</t>
  </si>
  <si>
    <t>49781-9758</t>
  </si>
  <si>
    <t>(906) 643-7071</t>
  </si>
  <si>
    <t>(906) 643-8472</t>
  </si>
  <si>
    <t>19066438472</t>
  </si>
  <si>
    <t>www.kewadinshores.com</t>
  </si>
  <si>
    <t>Goetz</t>
  </si>
  <si>
    <t>Lac Vieux Desert Casino Resort Complex</t>
  </si>
  <si>
    <t>N5384 Highway 45 North</t>
  </si>
  <si>
    <t>PO Box 129</t>
  </si>
  <si>
    <t>Watersmeet</t>
  </si>
  <si>
    <t>49969-0129</t>
  </si>
  <si>
    <t>(906) 358-4226</t>
  </si>
  <si>
    <t>(906) 358-0288</t>
  </si>
  <si>
    <t>19063580288</t>
  </si>
  <si>
    <t>(800) 583-3599</t>
  </si>
  <si>
    <t>www.lvdcasino.com</t>
  </si>
  <si>
    <t>Mayotte</t>
  </si>
  <si>
    <t>Lac Vieux Desert Band of Superior Chippewa</t>
  </si>
  <si>
    <t>Leelanau Sands Casino</t>
  </si>
  <si>
    <t>2331 Northwest Bayshore Drive</t>
  </si>
  <si>
    <t>Peshawbestown</t>
  </si>
  <si>
    <t>49682-9365</t>
  </si>
  <si>
    <t>2521 Northwest Bayshore Drive</t>
  </si>
  <si>
    <t>49682-9366</t>
  </si>
  <si>
    <t>(231) 271-4104</t>
  </si>
  <si>
    <t>(231) 271-4136</t>
  </si>
  <si>
    <t>12312714136</t>
  </si>
  <si>
    <t>(800) 922-2946</t>
  </si>
  <si>
    <t>www.casino2win.com</t>
  </si>
  <si>
    <t>smadigan@gtbindians.com</t>
  </si>
  <si>
    <t>Kewaygoshkum</t>
  </si>
  <si>
    <t>Grand Traverse Band of Ottawa and Chippewa</t>
  </si>
  <si>
    <t>Little River Casino Resort</t>
  </si>
  <si>
    <t>2700 Orchard Highway</t>
  </si>
  <si>
    <t>Mainstee</t>
  </si>
  <si>
    <t>49660-0417</t>
  </si>
  <si>
    <t>Manistee</t>
  </si>
  <si>
    <t>49660-9752</t>
  </si>
  <si>
    <t>(231) 723-1535</t>
  </si>
  <si>
    <t>(231) 398-2593</t>
  </si>
  <si>
    <t>12313982593</t>
  </si>
  <si>
    <t>(888) 568-2244</t>
  </si>
  <si>
    <t>www.littlerivercasinos.com</t>
  </si>
  <si>
    <t>fun@littlerivercasinos.com</t>
  </si>
  <si>
    <t>Beck</t>
  </si>
  <si>
    <t>Little River Band of Ottawa Indians</t>
  </si>
  <si>
    <t>Mandalay Resort Group</t>
  </si>
  <si>
    <t>PO Box 220</t>
  </si>
  <si>
    <t>Turtle Creek Casino</t>
  </si>
  <si>
    <t>7741 M-72 East</t>
  </si>
  <si>
    <t>Williamsburg</t>
  </si>
  <si>
    <t>49690-9395</t>
  </si>
  <si>
    <t>(231) 267-9546</t>
  </si>
  <si>
    <t>(231) 267-7889</t>
  </si>
  <si>
    <t>The Mirage</t>
  </si>
  <si>
    <t>3400 Las Vegas Boulevard South</t>
  </si>
  <si>
    <t>89109-8907</t>
  </si>
  <si>
    <t>(702) 791-7111</t>
  </si>
  <si>
    <t>(702) 791-7414</t>
  </si>
  <si>
    <t>17027917414</t>
  </si>
  <si>
    <t>(800) 627-6667</t>
  </si>
  <si>
    <t>www.mirage.com</t>
  </si>
  <si>
    <t>guestservices@mirage.com</t>
  </si>
  <si>
    <t>McBeath</t>
  </si>
  <si>
    <t>Management, Casino Ops, Marketing, Entertainment</t>
  </si>
  <si>
    <t>Monte Carlo Resort and Casino</t>
  </si>
  <si>
    <t>3770 Las Vegas Boulevard South</t>
  </si>
  <si>
    <t>89109-4323</t>
  </si>
  <si>
    <t>(702) 730-7777</t>
  </si>
  <si>
    <t>(702) 730-7200</t>
  </si>
  <si>
    <t>17027307200</t>
  </si>
  <si>
    <t>(800) 311-8999</t>
  </si>
  <si>
    <t>www.montecarlo.com</t>
  </si>
  <si>
    <t>Thomason</t>
  </si>
  <si>
    <t>Mandalay Resort Group, MGM MIRAGE</t>
  </si>
  <si>
    <t>West Wendover</t>
  </si>
  <si>
    <t>89883</t>
  </si>
  <si>
    <t>Peppermill Casinos, Inc.</t>
  </si>
  <si>
    <t>Lex</t>
  </si>
  <si>
    <t>Nevada Palace Hotel &amp; Casino</t>
  </si>
  <si>
    <t>5255 Boulder Highway</t>
  </si>
  <si>
    <t>89122-6099</t>
  </si>
  <si>
    <t>(702) 458-8810</t>
  </si>
  <si>
    <t>(702) 458-8397</t>
  </si>
  <si>
    <t>17024588397</t>
  </si>
  <si>
    <t>(800) 634-6283</t>
  </si>
  <si>
    <t>www.nvpalace.com</t>
  </si>
  <si>
    <t>ThePalace@nvpalace.com</t>
  </si>
  <si>
    <t>Maksymec</t>
  </si>
  <si>
    <t>Management, Casino Ops, Games, Poker</t>
  </si>
  <si>
    <t>New Frontier Hotel and Casino</t>
  </si>
  <si>
    <t>3120 Las Vegas Boulevard South</t>
  </si>
  <si>
    <t>89109-1918</t>
  </si>
  <si>
    <t>(702) 794-8200</t>
  </si>
  <si>
    <t>(702) 794-8401</t>
  </si>
  <si>
    <t>17027948401</t>
  </si>
  <si>
    <t>(800) 421-7806</t>
  </si>
  <si>
    <t>www.frontierlv.com</t>
  </si>
  <si>
    <t>sales@frontierlv.com</t>
  </si>
  <si>
    <t>Najam</t>
  </si>
  <si>
    <t>Sr VP General Manager</t>
  </si>
  <si>
    <t>Senior Vice President General Manager</t>
  </si>
  <si>
    <t>Management, Retail Ops</t>
  </si>
  <si>
    <t>New Town Tavern</t>
  </si>
  <si>
    <t>600 West Jackson</t>
  </si>
  <si>
    <t>89106-3030</t>
  </si>
  <si>
    <t>(702) 647-3995</t>
  </si>
  <si>
    <t>Tara</t>
  </si>
  <si>
    <t>New York-New York Hotel &amp; Casino</t>
  </si>
  <si>
    <t>3790 Las Vegas Boulevard South</t>
  </si>
  <si>
    <t>89109-4327</t>
  </si>
  <si>
    <t>(702) 740-6969</t>
  </si>
  <si>
    <t>(702) 740-6700</t>
  </si>
  <si>
    <t>17027406700</t>
  </si>
  <si>
    <t>(888) 693-6763</t>
  </si>
  <si>
    <t>www.nynyhotelcasino.com</t>
  </si>
  <si>
    <t>guestservices@nyforme.com</t>
  </si>
  <si>
    <t>Rappaport</t>
  </si>
  <si>
    <t>Oasis Casino Mesquite</t>
  </si>
  <si>
    <t>897 West Mesquite Boulevard</t>
  </si>
  <si>
    <t>89027-5203</t>
  </si>
  <si>
    <t>(702) 346-5232</t>
  </si>
  <si>
    <t>(702) 346-2886</t>
  </si>
  <si>
    <t>17023462886</t>
  </si>
  <si>
    <t>(800) 216-2747</t>
  </si>
  <si>
    <t>www.oasis-resort.com</t>
  </si>
  <si>
    <t>The Orleans</t>
  </si>
  <si>
    <t>4500 West Tropicana Avenue</t>
  </si>
  <si>
    <t>89103-5450</t>
  </si>
  <si>
    <t>(702) 365-7111</t>
  </si>
  <si>
    <t>(702) 365-7525</t>
  </si>
  <si>
    <t>17023657525</t>
  </si>
  <si>
    <t>www.orleanscasino.com</t>
  </si>
  <si>
    <t>info@orleanscasino.com</t>
  </si>
  <si>
    <t>Horst</t>
  </si>
  <si>
    <t>Dziura</t>
  </si>
  <si>
    <t>MS</t>
  </si>
  <si>
    <t>Mississippi</t>
  </si>
  <si>
    <t>Robinsonville</t>
  </si>
  <si>
    <t>Exec VP/General Manager</t>
  </si>
  <si>
    <t>Executive Vice President/General Manager</t>
  </si>
  <si>
    <t>Green</t>
  </si>
  <si>
    <t>Biloxi</t>
  </si>
  <si>
    <t>Copa Casino</t>
  </si>
  <si>
    <t>777 Copa Casino Boulevard</t>
  </si>
  <si>
    <t>PO Box 1600</t>
  </si>
  <si>
    <t>Gulfport</t>
  </si>
  <si>
    <t>39502-1600</t>
  </si>
  <si>
    <t>39501</t>
  </si>
  <si>
    <t>(228) 863-3330</t>
  </si>
  <si>
    <t>(228) 863-3127</t>
  </si>
  <si>
    <t>12288633127</t>
  </si>
  <si>
    <t>(800) 946-2672</t>
  </si>
  <si>
    <t>www.thecopacasino.com</t>
  </si>
  <si>
    <t>info@thecopacasino.com</t>
  </si>
  <si>
    <t>Inman</t>
  </si>
  <si>
    <t>Gold Strike Hotel Casino</t>
  </si>
  <si>
    <t>1010 Casino Center Drive</t>
  </si>
  <si>
    <t>38664-9758</t>
  </si>
  <si>
    <t>(662) 357-1111</t>
  </si>
  <si>
    <t>(662) 357-1209</t>
  </si>
  <si>
    <t>16623571209</t>
  </si>
  <si>
    <t>(888) 24-KSTAY</t>
  </si>
  <si>
    <t>www.goldstrikemississippi.com</t>
  </si>
  <si>
    <t>Schugar</t>
  </si>
  <si>
    <t>Highway 16 West</t>
  </si>
  <si>
    <t>PO Box 6048</t>
  </si>
  <si>
    <t>Choctaw</t>
  </si>
  <si>
    <t>Assumptions</t>
  </si>
  <si>
    <t>Market Penetration</t>
  </si>
  <si>
    <t>Monitor View</t>
  </si>
  <si>
    <t>&lt;= 10 tables</t>
  </si>
  <si>
    <t>Market Segment</t>
  </si>
  <si>
    <t>Casinos Q1 2005</t>
  </si>
  <si>
    <t>Software Total</t>
  </si>
  <si>
    <t>Software</t>
  </si>
  <si>
    <t>Hardware</t>
  </si>
  <si>
    <t>Services</t>
  </si>
  <si>
    <t>Casinos (North America)</t>
  </si>
  <si>
    <t>Server</t>
  </si>
  <si>
    <t>Hardware Margin</t>
  </si>
  <si>
    <t>Total Hardware</t>
  </si>
  <si>
    <t>Margin Hardware</t>
  </si>
  <si>
    <t>Board Station</t>
  </si>
  <si>
    <t>Dealer Pager</t>
  </si>
  <si>
    <t xml:space="preserve">Hardware  </t>
  </si>
  <si>
    <t>Financial</t>
  </si>
  <si>
    <t>Installation</t>
  </si>
  <si>
    <t>Customization</t>
  </si>
  <si>
    <t>Board Stations</t>
  </si>
  <si>
    <t>Total</t>
  </si>
  <si>
    <t>Dealer Transceiver</t>
  </si>
  <si>
    <t>Server Pager</t>
  </si>
  <si>
    <t>Server Transmitter</t>
  </si>
  <si>
    <t>Market Totals</t>
  </si>
  <si>
    <t>Total Services</t>
  </si>
  <si>
    <t>Avg Tables / Casino</t>
  </si>
  <si>
    <t>(800) 752-1778</t>
  </si>
  <si>
    <t>Price List</t>
  </si>
  <si>
    <t>Player CRM</t>
  </si>
  <si>
    <t>Site Survey</t>
  </si>
  <si>
    <t>Software Revenue</t>
  </si>
  <si>
    <t>Q1 2006</t>
  </si>
  <si>
    <t>Q2 2006</t>
  </si>
  <si>
    <t>Q3 2006</t>
  </si>
  <si>
    <t>Q4 2006</t>
  </si>
  <si>
    <t>Total 2006</t>
  </si>
  <si>
    <t>PRM</t>
  </si>
  <si>
    <t>Tables</t>
  </si>
  <si>
    <t>at Mayport</t>
  </si>
  <si>
    <t>32233-2426</t>
  </si>
  <si>
    <t>(904) 241-7200</t>
  </si>
  <si>
    <t>(904) 241-1006</t>
  </si>
  <si>
    <t>19042411006</t>
  </si>
  <si>
    <t>Net Revenue</t>
  </si>
  <si>
    <t>COGS</t>
  </si>
  <si>
    <t>Net Profit</t>
  </si>
  <si>
    <t>St. Croix Chippewa Indians of Wisconsin</t>
  </si>
  <si>
    <t>Menominee Casino-Bingo-Hotel</t>
  </si>
  <si>
    <t>Highway 47/55</t>
  </si>
  <si>
    <t>DuQuain Road</t>
  </si>
  <si>
    <t>Keshena</t>
  </si>
  <si>
    <t>54135-0760</t>
  </si>
  <si>
    <t>54135</t>
  </si>
  <si>
    <t>(715) 799-3600</t>
  </si>
  <si>
    <t>(715) 799-1325</t>
  </si>
  <si>
    <t>17157991325</t>
  </si>
  <si>
    <t>(800) 343-7778</t>
  </si>
  <si>
    <t>www.menomineecasinoresort.com</t>
  </si>
  <si>
    <t>mcmktg@itol.com</t>
  </si>
  <si>
    <t>L</t>
  </si>
  <si>
    <t>Reiter</t>
  </si>
  <si>
    <t>Menominee Indian Tribe of Wisconsin</t>
  </si>
  <si>
    <t>St. Croix Casino &amp; Hotel</t>
  </si>
  <si>
    <t>777 US Highway 8/63</t>
  </si>
  <si>
    <t>Turtle Lake</t>
  </si>
  <si>
    <t>54889</t>
  </si>
  <si>
    <t>(715) 986-4777</t>
  </si>
  <si>
    <t>(715) 986-2800</t>
  </si>
  <si>
    <t>17159862800</t>
  </si>
  <si>
    <t>(800) 846-8946</t>
  </si>
  <si>
    <t>www.stcroixcasino.com</t>
  </si>
  <si>
    <t>stcroix@stcroixcasino.com</t>
  </si>
  <si>
    <t>Leroy</t>
  </si>
  <si>
    <t>805 Third Avenue</t>
  </si>
  <si>
    <t>18th Floor</t>
  </si>
  <si>
    <t>10022-7513</t>
  </si>
  <si>
    <t>(212) 688-7555</t>
  </si>
  <si>
    <t>(212) 688-2304</t>
  </si>
  <si>
    <t>12126882304</t>
  </si>
  <si>
    <t>(800) 872-6400</t>
  </si>
  <si>
    <t>www.royalolympiccruises.com</t>
  </si>
  <si>
    <t>rocruises@rocusa.com</t>
  </si>
  <si>
    <t>Royal Olympic Cruises</t>
  </si>
  <si>
    <t>Royal Olympia Cruises - Olympia Countess</t>
  </si>
  <si>
    <t>Royal Olympia Cruises - Triton</t>
  </si>
  <si>
    <t>Seneca Gaming and Entertainment</t>
  </si>
  <si>
    <t>11099 Route 5</t>
  </si>
  <si>
    <t>Irving</t>
  </si>
  <si>
    <t>14081-9566</t>
  </si>
  <si>
    <t>(716) 549-4389</t>
  </si>
  <si>
    <t>(716) 549-4652</t>
  </si>
  <si>
    <t>17165494652</t>
  </si>
  <si>
    <t>(800) 421-2464</t>
  </si>
  <si>
    <t>www.senecanation.com</t>
  </si>
  <si>
    <t>snigaming@finalcom.net</t>
  </si>
  <si>
    <t>Cyrus</t>
  </si>
  <si>
    <t>Schindler</t>
  </si>
  <si>
    <t>Tribal President</t>
  </si>
  <si>
    <t>Seneca Nation of Indians</t>
  </si>
  <si>
    <t>Turning Stone Casino Resort</t>
  </si>
  <si>
    <t>5218 Patrick Road</t>
  </si>
  <si>
    <t>PO Box 126</t>
  </si>
  <si>
    <t>Verona</t>
  </si>
  <si>
    <t>13478-0126</t>
  </si>
  <si>
    <t>13478-3012</t>
  </si>
  <si>
    <t>(315) 361-7711</t>
  </si>
  <si>
    <t>(315) 361-7901</t>
  </si>
  <si>
    <t>13153617901</t>
  </si>
  <si>
    <t>(800) 771-7711</t>
  </si>
  <si>
    <t>turning-stone.com</t>
  </si>
  <si>
    <t>Oneida Indian Nation of New York</t>
  </si>
  <si>
    <t>4 Bears Casino and Lodge</t>
  </si>
  <si>
    <t>202 Frontage Road</t>
  </si>
  <si>
    <t>New Town</t>
  </si>
  <si>
    <t>ND</t>
  </si>
  <si>
    <t>North Dakota</t>
  </si>
  <si>
    <t>58763-9402</t>
  </si>
  <si>
    <t>(701) 627-4018</t>
  </si>
  <si>
    <t>(701) 627-3714</t>
  </si>
  <si>
    <t>17016273714</t>
  </si>
  <si>
    <t>(800) 294-5454</t>
  </si>
  <si>
    <t>www.4bearscasino.com</t>
  </si>
  <si>
    <t>4bears@newtown.ndak.net</t>
  </si>
  <si>
    <t>Mandan, Hidatsa &amp; Arikara Nation</t>
  </si>
  <si>
    <t>Dakota Magic Casino &amp; Hotel</t>
  </si>
  <si>
    <t>16849 102nd Street Southeast</t>
  </si>
  <si>
    <t>Hankinson</t>
  </si>
  <si>
    <t>58041-9780</t>
  </si>
  <si>
    <t>(701) 634-3000</t>
  </si>
  <si>
    <t>(701) 634-3016</t>
  </si>
  <si>
    <t>17016343016</t>
  </si>
  <si>
    <t>(800) 325-6825</t>
  </si>
  <si>
    <t>www.dakotamagic.com</t>
  </si>
  <si>
    <t>dakmagic@tnics.com</t>
  </si>
  <si>
    <t>Glen</t>
  </si>
  <si>
    <t>Sisseton Wahpeton Oyate Tribe</t>
  </si>
  <si>
    <t>Everett</t>
  </si>
  <si>
    <t>Standing Rock Sioux Tribe</t>
  </si>
  <si>
    <t>Sky Dancer Hotel &amp; Casino</t>
  </si>
  <si>
    <t>Highway 5 West</t>
  </si>
  <si>
    <t>PO Box 1449</t>
  </si>
  <si>
    <t>Belcourt</t>
  </si>
  <si>
    <t>58316-1449</t>
  </si>
  <si>
    <t>58316</t>
  </si>
  <si>
    <t>(701) 244-2400</t>
  </si>
  <si>
    <t>(701) 244-2412</t>
  </si>
  <si>
    <t>17012442412</t>
  </si>
  <si>
    <t>(866) 244-9467</t>
  </si>
  <si>
    <t>www.skydancercasino.com</t>
  </si>
  <si>
    <t>dancnsky@utma.com</t>
  </si>
  <si>
    <t>DeCoteau</t>
  </si>
  <si>
    <t>Turtle Mountain Band of Chippewa</t>
  </si>
  <si>
    <t>Spirit Lake Casino and Resort</t>
  </si>
  <si>
    <t>7889 Highway 57 South</t>
  </si>
  <si>
    <t>PO Box 133</t>
  </si>
  <si>
    <t>Saint Michaels</t>
  </si>
  <si>
    <t>58370-0133</t>
  </si>
  <si>
    <t>58370-9000</t>
  </si>
  <si>
    <t>(701) 766-4747</t>
  </si>
  <si>
    <t>(701) 766-1507</t>
  </si>
  <si>
    <t>17017661507</t>
  </si>
  <si>
    <t>(800) 946-8238</t>
  </si>
  <si>
    <t>www.spiritlakecasino.com</t>
  </si>
  <si>
    <t>chalgren@spiritlakecasino.com</t>
  </si>
  <si>
    <t>Valentino</t>
  </si>
  <si>
    <t>Spirit Lake Sioux Tribe</t>
  </si>
  <si>
    <t>Chinook Winds Casino and Convention Center</t>
  </si>
  <si>
    <t>1777 Northwest 44th Street</t>
  </si>
  <si>
    <t>Lincoln City</t>
  </si>
  <si>
    <t>OR</t>
  </si>
  <si>
    <t>Oregon</t>
  </si>
  <si>
    <t>97367-5094</t>
  </si>
  <si>
    <t>(541) 996-5825</t>
  </si>
  <si>
    <t>(541) 996-5852</t>
  </si>
  <si>
    <t>15419965852</t>
  </si>
  <si>
    <t>(888) 244-6665</t>
  </si>
  <si>
    <t>Lake Tahoe Horizon Casino Resort</t>
  </si>
  <si>
    <t>50 Highway 50</t>
  </si>
  <si>
    <t>PO Box C</t>
  </si>
  <si>
    <t>89449-9000</t>
  </si>
  <si>
    <t>(775) 588-6211</t>
  </si>
  <si>
    <t>(775) 588-3110</t>
  </si>
  <si>
    <t>17755883110</t>
  </si>
  <si>
    <t>(800) 648-3322</t>
  </si>
  <si>
    <t>www.horizoncasino.com</t>
  </si>
  <si>
    <t>Casino Ops, Games</t>
  </si>
  <si>
    <t>Winnemucca</t>
  </si>
  <si>
    <t>Luxor Hotel and Casino</t>
  </si>
  <si>
    <t>3900 Las Vegas Boulevard South</t>
  </si>
  <si>
    <t>PO Box 98640</t>
  </si>
  <si>
    <t>89193-8640</t>
  </si>
  <si>
    <t>89119-1000</t>
  </si>
  <si>
    <t>(702) 262-4000</t>
  </si>
  <si>
    <t>(702) 262-4424</t>
  </si>
  <si>
    <t>17022624424</t>
  </si>
  <si>
    <t>(800) 288-1000</t>
  </si>
  <si>
    <t>www.luxor.com</t>
  </si>
  <si>
    <t>Vince</t>
  </si>
  <si>
    <t>Matthews</t>
  </si>
  <si>
    <t>Mandalay Bay Resort &amp; Casino</t>
  </si>
  <si>
    <t>3950 Las Vegas Boulevard South</t>
  </si>
  <si>
    <t>PO Box 98880</t>
  </si>
  <si>
    <t>89193</t>
  </si>
  <si>
    <t>89119-1006</t>
  </si>
  <si>
    <t>(702) 632-7777</t>
  </si>
  <si>
    <t>(702) 632-7234</t>
  </si>
  <si>
    <t>17026327234</t>
  </si>
  <si>
    <t>(877) 632-7000</t>
  </si>
  <si>
    <t>www.mandalaybay.com</t>
  </si>
  <si>
    <t>Terri</t>
  </si>
  <si>
    <t>Porcaro</t>
  </si>
  <si>
    <t>Southern Elegance Casino Cruise</t>
  </si>
  <si>
    <t>4491 Waterfront Avenue</t>
  </si>
  <si>
    <t>Little River</t>
  </si>
  <si>
    <t>29566</t>
  </si>
  <si>
    <t>(843) 249-9811</t>
  </si>
  <si>
    <t>(877) 250-LUCK</t>
  </si>
  <si>
    <t>www.southernelegancecasino.com</t>
  </si>
  <si>
    <t>info@southernelegancecasino.com</t>
  </si>
  <si>
    <t>Cynthia</t>
  </si>
  <si>
    <t>SunCruz Casino - Myrtle Beach</t>
  </si>
  <si>
    <t>4495 Mineola Avenue</t>
  </si>
  <si>
    <t>29566-8743</t>
  </si>
  <si>
    <t>(843) 280-4458</t>
  </si>
  <si>
    <t>(843) 280-2988</t>
  </si>
  <si>
    <t>18432802988</t>
  </si>
  <si>
    <t>(800) 474-DICE</t>
  </si>
  <si>
    <t>www.suncruzcasino.com/littleriver.htm</t>
  </si>
  <si>
    <t>littleriver@suncruzcasino.com</t>
  </si>
  <si>
    <t>Peyton</t>
  </si>
  <si>
    <t>Deadwood</t>
  </si>
  <si>
    <t>SD</t>
  </si>
  <si>
    <t>South Dakota</t>
  </si>
  <si>
    <t>57732-1124</t>
  </si>
  <si>
    <t>Hub Corporation</t>
  </si>
  <si>
    <t>57732-1123</t>
  </si>
  <si>
    <t>Cadillac Jack's Gaming Resort</t>
  </si>
  <si>
    <t>360 Main Street</t>
  </si>
  <si>
    <t>57732</t>
  </si>
  <si>
    <t>(605) 578-1500</t>
  </si>
  <si>
    <t>(605) 722-7080</t>
  </si>
  <si>
    <t>16057227080</t>
  </si>
  <si>
    <t>www.cadillacjacksresort.com</t>
  </si>
  <si>
    <t>nicola@cadillacjacksgaming.com</t>
  </si>
  <si>
    <t>Bradsky</t>
  </si>
  <si>
    <t>Dakota Sioux Casino</t>
  </si>
  <si>
    <t>16415 Sioux Conifer Road</t>
  </si>
  <si>
    <t>Watertown</t>
  </si>
  <si>
    <t>57201-7321</t>
  </si>
  <si>
    <t>(605) 882-2051</t>
  </si>
  <si>
    <t>(605) 882-2185</t>
  </si>
  <si>
    <t>16058822185</t>
  </si>
  <si>
    <t>(800) 658-4717</t>
  </si>
  <si>
    <t>www.dakotasioux.com</t>
  </si>
  <si>
    <t>webmaster@dakotasioux.com</t>
  </si>
  <si>
    <t>Rondell</t>
  </si>
  <si>
    <t>Fort Randall Casino</t>
  </si>
  <si>
    <t>East Highway 46</t>
  </si>
  <si>
    <t>PO Box 229</t>
  </si>
  <si>
    <t>Pickstown</t>
  </si>
  <si>
    <t>57367-0229</t>
  </si>
  <si>
    <t>57367</t>
  </si>
  <si>
    <t>(605) 487-7871</t>
  </si>
  <si>
    <t>(605) 487-7354</t>
  </si>
  <si>
    <t>16054877354</t>
  </si>
  <si>
    <t>(800) 362-6333</t>
  </si>
  <si>
    <t>www.fortrandall.com</t>
  </si>
  <si>
    <t>Cournoyer</t>
  </si>
  <si>
    <t>Yankton Sioux Tribe</t>
  </si>
  <si>
    <t>Gold Dust Gaming Complex</t>
  </si>
  <si>
    <t>688 Main Street</t>
  </si>
  <si>
    <t>(605) 578-2100</t>
  </si>
  <si>
    <t>(605) 578-2272</t>
  </si>
  <si>
    <t>16055782272</t>
  </si>
  <si>
    <t>(800) 456-0533</t>
  </si>
  <si>
    <t>www.golddustgaming.com</t>
  </si>
  <si>
    <t>gdsales@mato.com</t>
  </si>
  <si>
    <t>Carmichael</t>
  </si>
  <si>
    <t>Grand River Casino &amp; Resort</t>
  </si>
  <si>
    <t>Pahrump Nugget Hotel &amp; Gambling Hall</t>
  </si>
  <si>
    <t>681 South Highway 160</t>
  </si>
  <si>
    <t>89048</t>
  </si>
  <si>
    <t>(775) 751-6500</t>
  </si>
  <si>
    <t>(775) 751-6535</t>
  </si>
  <si>
    <t>17757516535</t>
  </si>
  <si>
    <t>www.pahrumpnugget.com</t>
  </si>
  <si>
    <t>CEO and Managing Partner</t>
  </si>
  <si>
    <t>Chief Executive Officer and Managing Partner</t>
  </si>
  <si>
    <t>Palace Station Hotel and Casino</t>
  </si>
  <si>
    <t>2411 West Sahara Avenue</t>
  </si>
  <si>
    <t>PO Box 26448</t>
  </si>
  <si>
    <t>89126-0448</t>
  </si>
  <si>
    <t>89102-4377</t>
  </si>
  <si>
    <t>(702) 367-2411</t>
  </si>
  <si>
    <t>(702) 253-2909</t>
  </si>
  <si>
    <t>17022532909</t>
  </si>
  <si>
    <t>(800) 544-2411</t>
  </si>
  <si>
    <t>www.palacestation.com</t>
  </si>
  <si>
    <t>Kearns</t>
  </si>
  <si>
    <t>Palms Casino Resort</t>
  </si>
  <si>
    <t>4321 West Flamingo Road</t>
  </si>
  <si>
    <t>89103</t>
  </si>
  <si>
    <t>(702) 942-7777</t>
  </si>
  <si>
    <t>(702) 942-7001</t>
  </si>
  <si>
    <t>17029427001</t>
  </si>
  <si>
    <t>www.palms.com</t>
  </si>
  <si>
    <t>info@palms.com</t>
  </si>
  <si>
    <t>E</t>
  </si>
  <si>
    <t>Fiesta Hotel Corporation, America Nevada Corporation, Station Casinos, Inc.</t>
  </si>
  <si>
    <t>Peppermill Hotel Casino Reno</t>
  </si>
  <si>
    <t>2707 South Virginia Street</t>
  </si>
  <si>
    <t>89502-4284</t>
  </si>
  <si>
    <t>(775) 826-2121</t>
  </si>
  <si>
    <t>(775) 689-7311</t>
  </si>
  <si>
    <t>17756897311</t>
  </si>
  <si>
    <t>(800) 648-6992</t>
  </si>
  <si>
    <t>www.peppermillreno.com</t>
  </si>
  <si>
    <t>Mimno</t>
  </si>
  <si>
    <t>Ls Vegas</t>
  </si>
  <si>
    <t>89125-0760</t>
  </si>
  <si>
    <t>(702) 386-2110</t>
  </si>
  <si>
    <t>(702) 386-2338</t>
  </si>
  <si>
    <t>17023862338</t>
  </si>
  <si>
    <t>(800) 634-6575</t>
  </si>
  <si>
    <t>www.plazahotelcasino.com</t>
  </si>
  <si>
    <t>info@plazahotelcasino.com</t>
  </si>
  <si>
    <t>Union Plaza Hotel and Casino, Inc., Exber, Inc.</t>
  </si>
  <si>
    <t>2757 Las Vegas Boulevard North</t>
  </si>
  <si>
    <t>89030-5810</t>
  </si>
  <si>
    <t>(702) 649-3799</t>
  </si>
  <si>
    <t>(702) 649-9375</t>
  </si>
  <si>
    <t>17026499375</t>
  </si>
  <si>
    <t>Feitush</t>
  </si>
  <si>
    <t>Meyers</t>
  </si>
  <si>
    <t>Rainbow Hotel &amp; Casino</t>
  </si>
  <si>
    <t>1045 Wendover Boulevard</t>
  </si>
  <si>
    <t>PO Box 2000</t>
  </si>
  <si>
    <t>89883-2000</t>
  </si>
  <si>
    <t>(775) 664-4000</t>
  </si>
  <si>
    <t>(775) 664-2106</t>
  </si>
  <si>
    <t>17756642106</t>
  </si>
  <si>
    <t>(800) 217-0049</t>
  </si>
  <si>
    <t>www.rainbowwendover.com</t>
  </si>
  <si>
    <t>info@rainbowwendover.com</t>
  </si>
  <si>
    <t>Pagenetti</t>
  </si>
  <si>
    <t>Rampart Casino Resort at Summerlin</t>
  </si>
  <si>
    <t>221 North Rampart Boulevard</t>
  </si>
  <si>
    <t>89145-5722</t>
  </si>
  <si>
    <t>(702) 507-5900</t>
  </si>
  <si>
    <t>(702) 507-5992</t>
  </si>
  <si>
    <t>17025075992</t>
  </si>
  <si>
    <t>(877) 869-8777</t>
  </si>
  <si>
    <t>www.rampartcasino.com</t>
  </si>
  <si>
    <t>Hillyer</t>
  </si>
  <si>
    <t>Red Lion Inn and Casino</t>
  </si>
  <si>
    <t>741 West Winnemucca Boulevard</t>
  </si>
  <si>
    <t>89445-3627</t>
  </si>
  <si>
    <t>(775) 623-2565</t>
  </si>
  <si>
    <t>(775) 623-5702</t>
  </si>
  <si>
    <t>17756235702</t>
  </si>
  <si>
    <t>(800) 633-6435</t>
  </si>
  <si>
    <t>www.redlionwinn.com</t>
  </si>
  <si>
    <t>redlion@redlionwinn.com</t>
  </si>
  <si>
    <t>Boyle</t>
  </si>
  <si>
    <t>2065 Idaho Street</t>
  </si>
  <si>
    <t>89801-2628</t>
  </si>
  <si>
    <t>(775) 738-2111</t>
  </si>
  <si>
    <t>(775) 753-9859</t>
  </si>
  <si>
    <t>17757539859</t>
  </si>
  <si>
    <t>(800) 545-0044</t>
  </si>
  <si>
    <t>www.redlioncasino.com</t>
  </si>
  <si>
    <t>Guzman</t>
  </si>
  <si>
    <t>GM/Dir of Food and Beverage</t>
  </si>
  <si>
    <t>General Manager/Director of Food and Beverage</t>
  </si>
  <si>
    <t>Management, Hotel, Food, Beverage</t>
  </si>
  <si>
    <t>Reno Hilton</t>
  </si>
  <si>
    <t>2500 East Second Street</t>
  </si>
  <si>
    <t>89595-0002</t>
  </si>
  <si>
    <t>(775) 789-2000</t>
  </si>
  <si>
    <t>(775) 789-2418</t>
  </si>
  <si>
    <t>17757892418</t>
  </si>
  <si>
    <t>(800) 648-5080</t>
  </si>
  <si>
    <t>www.caesars.com/Hilton/Reno</t>
  </si>
  <si>
    <t>info@renohilton.com</t>
  </si>
  <si>
    <t>Maland</t>
  </si>
  <si>
    <t>River Palms Resort Casino</t>
  </si>
  <si>
    <t>2700 South Casino Drive</t>
  </si>
  <si>
    <t>89029-1516</t>
  </si>
  <si>
    <t>(702) 298-2242</t>
  </si>
  <si>
    <t>(702) 298-2129</t>
  </si>
  <si>
    <t>17022982129</t>
  </si>
  <si>
    <t>(800) 835-7903</t>
  </si>
  <si>
    <t>www.rvrpalm.com</t>
  </si>
  <si>
    <t>General Manager of the Casino</t>
  </si>
  <si>
    <t>Sahara Hotel and Casino</t>
  </si>
  <si>
    <t>2535 Las Vegas Boulevard South</t>
  </si>
  <si>
    <t>89109-1123</t>
  </si>
  <si>
    <t>(702) 737-2111</t>
  </si>
  <si>
    <t>(702) 737-2100</t>
  </si>
  <si>
    <t>17027372100</t>
  </si>
  <si>
    <t>www.saharavegas.com</t>
  </si>
  <si>
    <t>Matthew</t>
  </si>
  <si>
    <t>McCaughey</t>
  </si>
  <si>
    <t>General Counsel</t>
  </si>
  <si>
    <t>Legal Counsel</t>
  </si>
  <si>
    <t>Sam's Town Hotel &amp; Gambling Hall</t>
  </si>
  <si>
    <t>5111 Boulder Highway</t>
  </si>
  <si>
    <t>89122-6004</t>
  </si>
  <si>
    <t>(702) 456-7777</t>
  </si>
  <si>
    <t>(702) 454-8107</t>
  </si>
  <si>
    <t>17024548107</t>
  </si>
  <si>
    <t>(800) 897-8696</t>
  </si>
  <si>
    <t>www.samstownlv.com</t>
  </si>
  <si>
    <t>ginamurray@boydgaming.com</t>
  </si>
  <si>
    <t>Fuscaldo</t>
  </si>
  <si>
    <t>Searchlight Nugget Casino</t>
  </si>
  <si>
    <t>100 North Highway 95</t>
  </si>
  <si>
    <t>Searchlight</t>
  </si>
  <si>
    <t>89046-0187</t>
  </si>
  <si>
    <t>(702) 297-1201</t>
  </si>
  <si>
    <t>(702) 297-1099</t>
  </si>
  <si>
    <t>17022971099</t>
  </si>
  <si>
    <t>Verlie</t>
  </si>
  <si>
    <t>Doing</t>
  </si>
  <si>
    <t>Stagecoach Hotel and Casino</t>
  </si>
  <si>
    <t>Highway 95 North</t>
  </si>
  <si>
    <t>PO Box 836</t>
  </si>
  <si>
    <t>89003-0836</t>
  </si>
  <si>
    <t>89003</t>
  </si>
  <si>
    <t>(775) 553-2419</t>
  </si>
  <si>
    <t>(775) 553-9054</t>
  </si>
  <si>
    <t>17755539054</t>
  </si>
  <si>
    <t>(800) 424-4946</t>
  </si>
  <si>
    <t>www.stagecoachhotel.com</t>
  </si>
  <si>
    <t>stagecoach@beattynv.com</t>
  </si>
  <si>
    <t>Property GM and Dir of Casino Ops</t>
  </si>
  <si>
    <t>Property General Manager and Director of Casino Operations</t>
  </si>
  <si>
    <t>Management, Casino Ops, Entertainment, Games, Security, Surveillance, Facilities</t>
  </si>
  <si>
    <t>Stardust Resort and Casino</t>
  </si>
  <si>
    <t>3000 Las Vegas Boulevard South</t>
  </si>
  <si>
    <t>89109-1926</t>
  </si>
  <si>
    <t>(702) 732-6111</t>
  </si>
  <si>
    <t>(702) 732-6374</t>
  </si>
  <si>
    <t>17027326374</t>
  </si>
  <si>
    <t>(800) 634-6757</t>
  </si>
  <si>
    <t>www.stardustlv.com</t>
  </si>
  <si>
    <t>sdrmres@boydgaming.com</t>
  </si>
  <si>
    <t>Miner</t>
  </si>
  <si>
    <t>State Line Nugget</t>
  </si>
  <si>
    <t>101 Wendover Boulevard</t>
  </si>
  <si>
    <t>PO Box 5100</t>
  </si>
  <si>
    <t>89883-5100</t>
  </si>
  <si>
    <t>(775) 664-2221</t>
  </si>
  <si>
    <t>(775) 664-4501</t>
  </si>
  <si>
    <t>17756644501</t>
  </si>
  <si>
    <t>(800) 848-7300</t>
  </si>
  <si>
    <t>www.statelinenugget.com</t>
  </si>
  <si>
    <t>info@slnugget.net</t>
  </si>
  <si>
    <t>Co-Exec Dir of Casino Ops and Owner</t>
  </si>
  <si>
    <t>Co-Executive Director of Casino Operations and Owner</t>
  </si>
  <si>
    <t>Generation 2000, Peppermill Casinos, Inc.</t>
  </si>
  <si>
    <t>Sunset Station Hotel and Casino</t>
  </si>
  <si>
    <t>1301 West Sunset Road</t>
  </si>
  <si>
    <t>89014-6607</t>
  </si>
  <si>
    <t>(702) 547-7777</t>
  </si>
  <si>
    <t>(702) 547-7744</t>
  </si>
  <si>
    <t>17025477744</t>
  </si>
  <si>
    <t>www.sunsetstation.com</t>
  </si>
  <si>
    <t>Ascanio</t>
  </si>
  <si>
    <t>Asst General Manager and VP</t>
  </si>
  <si>
    <t>Assistant General Manager and Vice President</t>
  </si>
  <si>
    <t>89402</t>
  </si>
  <si>
    <t>Tahoe Nugget</t>
  </si>
  <si>
    <t>20 Highway 28</t>
  </si>
  <si>
    <t>PO Box 1248</t>
  </si>
  <si>
    <t>89402-1248</t>
  </si>
  <si>
    <t>(775) 831-0455</t>
  </si>
  <si>
    <t>(775) 831-4842</t>
  </si>
  <si>
    <t>17758314842</t>
  </si>
  <si>
    <t>www.laketahoeconcierge.com/nugget.html</t>
  </si>
  <si>
    <t>Kelley</t>
  </si>
  <si>
    <t>Terrible's Town Casino - Pahrump</t>
  </si>
  <si>
    <t>771 South Frontage Road</t>
  </si>
  <si>
    <t>89048-4721</t>
  </si>
  <si>
    <t>(775) 751-7777</t>
  </si>
  <si>
    <t>(775) 751-7720</t>
  </si>
  <si>
    <t>17757517720</t>
  </si>
  <si>
    <t>www.terribleherbst.com/casinos/terriblestownpahrump</t>
  </si>
  <si>
    <t>Lane</t>
  </si>
  <si>
    <t>Texas Station Gambling Hall and Hotel</t>
  </si>
  <si>
    <t>2101 Texas Star Lane</t>
  </si>
  <si>
    <t>(702) 631-1000</t>
  </si>
  <si>
    <t>(702) 631-8265</t>
  </si>
  <si>
    <t>17026318265</t>
  </si>
  <si>
    <t>(800) 654-8804</t>
  </si>
  <si>
    <t>www.texasstation.com</t>
  </si>
  <si>
    <t>St. Jean</t>
  </si>
  <si>
    <t>Virgin River Hotel and Casino and Bingo</t>
  </si>
  <si>
    <t>100 Pioneer Boulevard and Interstate 15</t>
  </si>
  <si>
    <t>Exit 122</t>
  </si>
  <si>
    <t>PO Box 1620</t>
  </si>
  <si>
    <t>89024-1620</t>
  </si>
  <si>
    <t>89027-4929</t>
  </si>
  <si>
    <t>(702) 346-7777</t>
  </si>
  <si>
    <t>(702) 346-7780</t>
  </si>
  <si>
    <t>17023467780</t>
  </si>
  <si>
    <t>(800) 346-7721</t>
  </si>
  <si>
    <t>www.virginriver.com</t>
  </si>
  <si>
    <t>Hall</t>
  </si>
  <si>
    <t>Western Hotel and Casino</t>
  </si>
  <si>
    <t>899 Fremont Street</t>
  </si>
  <si>
    <t>89101-5665</t>
  </si>
  <si>
    <t>(702) 384-4620</t>
  </si>
  <si>
    <t>(702) 385-4047</t>
  </si>
  <si>
    <t>17023854047</t>
  </si>
  <si>
    <t>Brewer</t>
  </si>
  <si>
    <t>Management, Casino Ops, Marketing, H.R., Purchasing</t>
  </si>
  <si>
    <t>Silvertip Casino</t>
  </si>
  <si>
    <t>680 Southwest Higgins Avenue</t>
  </si>
  <si>
    <t>59803-1412</t>
  </si>
  <si>
    <t>(406) 728-5643</t>
  </si>
  <si>
    <t>(406) 728-6738</t>
  </si>
  <si>
    <t>14067286738</t>
  </si>
  <si>
    <t>Jurasek</t>
  </si>
  <si>
    <t>Mesquite</t>
  </si>
  <si>
    <t>NV</t>
  </si>
  <si>
    <t>Nevada</t>
  </si>
  <si>
    <t>Las Vegas</t>
  </si>
  <si>
    <t>Sparks</t>
  </si>
  <si>
    <t>www.arizonacharlies.com</t>
  </si>
  <si>
    <t>American Real Estate Partners LP</t>
  </si>
  <si>
    <t>Arizona Charlie's Decatur</t>
  </si>
  <si>
    <t>740 South Decatur Boulevard</t>
  </si>
  <si>
    <t>89107-3989</t>
  </si>
  <si>
    <t>(702) 258-5200</t>
  </si>
  <si>
    <t>(702) 258-5196</t>
  </si>
  <si>
    <t>17022585196</t>
  </si>
  <si>
    <t>(800) 882-5445</t>
  </si>
  <si>
    <t>Lurie</t>
  </si>
  <si>
    <t>Atlantis Casino Resort</t>
  </si>
  <si>
    <t>3800 South Virginia Street</t>
  </si>
  <si>
    <t>89502-6082</t>
  </si>
  <si>
    <t>(775) 825-4700</t>
  </si>
  <si>
    <t>(775) 825-1170</t>
  </si>
  <si>
    <t>17758251170</t>
  </si>
  <si>
    <t>(800) 723-6500</t>
  </si>
  <si>
    <t>www.atlantiscasino.com</t>
  </si>
  <si>
    <t>pr@atlantiscasino.com</t>
  </si>
  <si>
    <t>Farahi</t>
  </si>
  <si>
    <t>CEO/General Manager</t>
  </si>
  <si>
    <t>PO Box 65</t>
  </si>
  <si>
    <t>George</t>
  </si>
  <si>
    <t>Perry</t>
  </si>
  <si>
    <t>Great Northern Casino</t>
  </si>
  <si>
    <t>10910-107 A Avenue</t>
  </si>
  <si>
    <t>T8V 7R2</t>
  </si>
  <si>
    <t>(780) 539-4454</t>
  </si>
  <si>
    <t>(780) 539-4944</t>
  </si>
  <si>
    <t>17805394944</t>
  </si>
  <si>
    <t>Susan</t>
  </si>
  <si>
    <t>Babiuk</t>
  </si>
  <si>
    <t>Ken</t>
  </si>
  <si>
    <t>Palace Casino</t>
  </si>
  <si>
    <t>West Edmonton Mall</t>
  </si>
  <si>
    <t>2710, 8882 170 Street</t>
  </si>
  <si>
    <t>T5T 4J2</t>
  </si>
  <si>
    <t>(780) 444-2112</t>
  </si>
  <si>
    <t>(780) 444-1155</t>
  </si>
  <si>
    <t>17804441155</t>
  </si>
  <si>
    <t>www.luckyderby.com</t>
  </si>
  <si>
    <t>info@luckyderby.com</t>
  </si>
  <si>
    <t>Saduskas</t>
  </si>
  <si>
    <t>52001</t>
  </si>
  <si>
    <t>Slo Pitch Pub &amp; Casino</t>
  </si>
  <si>
    <t>1145 East Sunset Drive #130</t>
  </si>
  <si>
    <t>Bellingham</t>
  </si>
  <si>
    <t>98226-3525</t>
  </si>
  <si>
    <t>(360) 733-2255</t>
  </si>
  <si>
    <t>(360) 733-3808</t>
  </si>
  <si>
    <t>13607333808</t>
  </si>
  <si>
    <t>www.slopitchpub.com</t>
  </si>
  <si>
    <t>jas@slopitchpub.com</t>
  </si>
  <si>
    <t>Jas</t>
  </si>
  <si>
    <t>Gill</t>
  </si>
  <si>
    <t>Swinomish Northern Lights Casino</t>
  </si>
  <si>
    <t>12885 Casino Drive</t>
  </si>
  <si>
    <t>Anacortes</t>
  </si>
  <si>
    <t>98221-8363</t>
  </si>
  <si>
    <t>(360) 293-2691</t>
  </si>
  <si>
    <t>(360) 293-1273</t>
  </si>
  <si>
    <t>13602931273</t>
  </si>
  <si>
    <t>www.swinomishcasino.com</t>
  </si>
  <si>
    <t>info@swinomishcasino.com</t>
  </si>
  <si>
    <t>Wilbur</t>
  </si>
  <si>
    <t>Management, Race Book</t>
  </si>
  <si>
    <t>Swinomish Indian Tribal Community</t>
  </si>
  <si>
    <t>Thunderbird Casino and Lounge</t>
  </si>
  <si>
    <t>1402 South First Street</t>
  </si>
  <si>
    <t>98901-3542</t>
  </si>
  <si>
    <t>(509) 452-6060</t>
  </si>
  <si>
    <t>(509) 452-6539</t>
  </si>
  <si>
    <t>15094526539</t>
  </si>
  <si>
    <t>Cronchite</t>
  </si>
  <si>
    <t>Tower Inn and Lanes Cardroom</t>
  </si>
  <si>
    <t>6323 Sixth Avenue</t>
  </si>
  <si>
    <t>98406-2021</t>
  </si>
  <si>
    <t>(253) 564-8853</t>
  </si>
  <si>
    <t>(253) 564-8855</t>
  </si>
  <si>
    <t>12535648855</t>
  </si>
  <si>
    <t>www.towerlanes.com</t>
  </si>
  <si>
    <t>towerswebmaster@qwest.net</t>
  </si>
  <si>
    <t>Tulalip Casino and Bingo</t>
  </si>
  <si>
    <t>10200 Quil Ceda Blvd</t>
  </si>
  <si>
    <t>Tulalip</t>
  </si>
  <si>
    <t>98271-7413</t>
  </si>
  <si>
    <t>(360) 651-1111</t>
  </si>
  <si>
    <t>(360) 653-5068</t>
  </si>
  <si>
    <t>13606535068</t>
  </si>
  <si>
    <t>(888) 272-1111</t>
  </si>
  <si>
    <t>www.tulalipcasino.com</t>
  </si>
  <si>
    <t>support@tulalipcasino.com</t>
  </si>
  <si>
    <t>Marci</t>
  </si>
  <si>
    <t>Fryberg</t>
  </si>
  <si>
    <t>Tulalip Tribes of Washington</t>
  </si>
  <si>
    <t>Wild Grizzly Casino</t>
  </si>
  <si>
    <t>902 Ash Street</t>
  </si>
  <si>
    <t>Kelso</t>
  </si>
  <si>
    <t>98626</t>
  </si>
  <si>
    <t>(360) 423-6630</t>
  </si>
  <si>
    <t>(360) 423-6608</t>
  </si>
  <si>
    <t>13604236608</t>
  </si>
  <si>
    <t>www.wildgrizzlycasino.com</t>
  </si>
  <si>
    <t>Wildgrizzly@mcleodusa.net</t>
  </si>
  <si>
    <t>Jenaro</t>
  </si>
  <si>
    <t>Phoenix Leisure Corporation</t>
  </si>
  <si>
    <t>Yakama Nation Legends Casino</t>
  </si>
  <si>
    <t>580 Fort Road</t>
  </si>
  <si>
    <t>Toppenish</t>
  </si>
  <si>
    <t>98948</t>
  </si>
  <si>
    <t>(509) 865-8800</t>
  </si>
  <si>
    <t>(509) 865-6336</t>
  </si>
  <si>
    <t>15098656336</t>
  </si>
  <si>
    <t>(877) 726-6311</t>
  </si>
  <si>
    <t>www.yakamalegends.com</t>
  </si>
  <si>
    <t>marketing@legendscasino.net</t>
  </si>
  <si>
    <t>Hoptowit</t>
  </si>
  <si>
    <t>Yakama Indian Nation</t>
  </si>
  <si>
    <t>Bad River Lodge, Casino and Convention Center</t>
  </si>
  <si>
    <t>123 Maple Street, US Highway 2</t>
  </si>
  <si>
    <t>Odanah</t>
  </si>
  <si>
    <t>WI</t>
  </si>
  <si>
    <t>Wisconsin</t>
  </si>
  <si>
    <t>54861-0008</t>
  </si>
  <si>
    <t>54861</t>
  </si>
  <si>
    <t>(715) 682-7121</t>
  </si>
  <si>
    <t>(715) 682-7149</t>
  </si>
  <si>
    <t>17156827149</t>
  </si>
  <si>
    <t>(800) 777-7449</t>
  </si>
  <si>
    <t>www.badriver.com</t>
  </si>
  <si>
    <t>brcmarketing@badriver.com</t>
  </si>
  <si>
    <t>Osterbauer</t>
  </si>
  <si>
    <t>Bad River Band of Lake Superior Tribe of Chippewa</t>
  </si>
  <si>
    <t>www.chinookwindscasino.com</t>
  </si>
  <si>
    <t>donk@chinookwindsgaming.com</t>
  </si>
  <si>
    <t>Kikumoto</t>
  </si>
  <si>
    <t>Confederated Tribes of Siletz Indians</t>
  </si>
  <si>
    <t>Kah-Nee-Ta High Desert Resort &amp; Casino</t>
  </si>
  <si>
    <t>6823 Highway 8</t>
  </si>
  <si>
    <t>PO Box 1240</t>
  </si>
  <si>
    <t>Warm Springs</t>
  </si>
  <si>
    <t>97761-1240</t>
  </si>
  <si>
    <t>97761</t>
  </si>
  <si>
    <t>(541) 553-6123</t>
  </si>
  <si>
    <t>(541) 553-1071</t>
  </si>
  <si>
    <t>15415531071</t>
  </si>
  <si>
    <t>(800) 831-0100</t>
  </si>
  <si>
    <t>www.kahneeta.com</t>
  </si>
  <si>
    <t>mschnider@kahneeta.com</t>
  </si>
  <si>
    <t>Ford</t>
  </si>
  <si>
    <t>Confederated Tribes of the Warm Springs Reservation</t>
  </si>
  <si>
    <t>Seven Feathers Hotel &amp; Casino Resort</t>
  </si>
  <si>
    <t>146 Chief Miwaleta Lane</t>
  </si>
  <si>
    <t>Canyonville</t>
  </si>
  <si>
    <t>97417-9700</t>
  </si>
  <si>
    <t>(541) 839-1111</t>
  </si>
  <si>
    <t>(541) 839-4300</t>
  </si>
  <si>
    <t>15418394300</t>
  </si>
  <si>
    <t>(800) 548-8461</t>
  </si>
  <si>
    <t>www.sevenfeathers.com</t>
  </si>
  <si>
    <t>info@sevenfeathers.com</t>
  </si>
  <si>
    <t>Schoneboom</t>
  </si>
  <si>
    <t>Cow Creek Band of Umpqua Tribe of Indians</t>
  </si>
  <si>
    <t>Spirit Mountain Casino - Willamina</t>
  </si>
  <si>
    <t>27100 Southwest Salmon River Highway</t>
  </si>
  <si>
    <t>PO Box 39</t>
  </si>
  <si>
    <t>Grand Ronde</t>
  </si>
  <si>
    <t>97347-0039</t>
  </si>
  <si>
    <t>Willamina</t>
  </si>
  <si>
    <t>97396</t>
  </si>
  <si>
    <t>(503) 879-2350</t>
  </si>
  <si>
    <t>(503) 879-2486</t>
  </si>
  <si>
    <t>15038792486</t>
  </si>
  <si>
    <t>(800) 760-7977</t>
  </si>
  <si>
    <t>www.spiritmountain.com</t>
  </si>
  <si>
    <t>info@spiritmtn.com</t>
  </si>
  <si>
    <t>Kline</t>
  </si>
  <si>
    <t>Confederated Tribes of Grand Ronde</t>
  </si>
  <si>
    <t>Wildhorse Resort and Casino</t>
  </si>
  <si>
    <t>72777 Highway 331</t>
  </si>
  <si>
    <t>Pendleton</t>
  </si>
  <si>
    <t>97801-3379</t>
  </si>
  <si>
    <t>1-84 Exit 216</t>
  </si>
  <si>
    <t>(541) 278-2274</t>
  </si>
  <si>
    <t>(541) 276-6169</t>
  </si>
  <si>
    <t>15412766169</t>
  </si>
  <si>
    <t>(800) 654-9453</t>
  </si>
  <si>
    <t>www.wildhorseresort.com</t>
  </si>
  <si>
    <t>info@wildhorseresort.com</t>
  </si>
  <si>
    <t>Tovey</t>
  </si>
  <si>
    <t>Confederated Tribes of the Umatilla Reservation</t>
  </si>
  <si>
    <t>SC</t>
  </si>
  <si>
    <t>South Carolina</t>
  </si>
  <si>
    <t>Highway 12</t>
  </si>
  <si>
    <t>2 Miles West of Mobridge</t>
  </si>
  <si>
    <t>Mobridge</t>
  </si>
  <si>
    <t>57601</t>
  </si>
  <si>
    <t>57601-1000</t>
  </si>
  <si>
    <t>(605) 845-7104</t>
  </si>
  <si>
    <t>(605) 845-3880</t>
  </si>
  <si>
    <t>16058453880</t>
  </si>
  <si>
    <t>(800) 475-3321</t>
  </si>
  <si>
    <t>www.grandrivercasino.com</t>
  </si>
  <si>
    <t>jwingate@grandrivercasino.com</t>
  </si>
  <si>
    <t>Miss Kitty's Gaming Emporium</t>
  </si>
  <si>
    <t>649 Main Street</t>
  </si>
  <si>
    <t>(605) 578-7777</t>
  </si>
  <si>
    <t>(605) 578-1818</t>
  </si>
  <si>
    <t>16055781818</t>
  </si>
  <si>
    <t>(800) 873-1876</t>
  </si>
  <si>
    <t>GM, CEO and Chief Ops Officer</t>
  </si>
  <si>
    <t>General Manager, Chief Executive Officer and Chief Operations Officer</t>
  </si>
  <si>
    <t>Old Style Saloon #10</t>
  </si>
  <si>
    <t>657 Main Street</t>
  </si>
  <si>
    <t>(605) 578-3346</t>
  </si>
  <si>
    <t>(605) 578-1944</t>
  </si>
  <si>
    <t>16055781944</t>
  </si>
  <si>
    <t>www.saloon10.com</t>
  </si>
  <si>
    <t>saloon10@deadwood.net</t>
  </si>
  <si>
    <t>Louie</t>
  </si>
  <si>
    <t>LaLonde</t>
  </si>
  <si>
    <t>Management, Casino Ops, Marketing, Publicity, Entertainment, Slots</t>
  </si>
  <si>
    <t>Rosebud Casino</t>
  </si>
  <si>
    <t>Highway 83 and SD/NE State Line</t>
  </si>
  <si>
    <t>Highway Contract 14 Box 135</t>
  </si>
  <si>
    <t>Valentine</t>
  </si>
  <si>
    <t>69201-8900</t>
  </si>
  <si>
    <t>69201</t>
  </si>
  <si>
    <t>(605) 378-3800</t>
  </si>
  <si>
    <t>(605) 378-3870</t>
  </si>
  <si>
    <t>16053783870</t>
  </si>
  <si>
    <t>(800) 786-7673</t>
  </si>
  <si>
    <t>www.rosebudcasino.com</t>
  </si>
  <si>
    <t>mktg@rosebudcasino.com</t>
  </si>
  <si>
    <t>Adriann</t>
  </si>
  <si>
    <t>Mirabueno</t>
  </si>
  <si>
    <t>Rosebud Sioux Tribe</t>
  </si>
  <si>
    <t>Star of the West Casino</t>
  </si>
  <si>
    <t>700 Main Street</t>
  </si>
  <si>
    <t>(605) 578-2241</t>
  </si>
  <si>
    <t>(605) 578-3452</t>
  </si>
  <si>
    <t>16055783452</t>
  </si>
  <si>
    <t>(800) 688-1876</t>
  </si>
  <si>
    <t>www.historicfranklinhotel.com</t>
  </si>
  <si>
    <t>franklin@deadwood.net</t>
  </si>
  <si>
    <t>TX</t>
  </si>
  <si>
    <t>Texas</t>
  </si>
  <si>
    <t>Kickapoo Lucky Eagle Casino</t>
  </si>
  <si>
    <t>Route 1</t>
  </si>
  <si>
    <t>7777 Lucky Eagle Drive</t>
  </si>
  <si>
    <t>PO Box 7100</t>
  </si>
  <si>
    <t>Eagle Pass</t>
  </si>
  <si>
    <t>78853-7100</t>
  </si>
  <si>
    <t>78852</t>
  </si>
  <si>
    <t>(830) 758-1936</t>
  </si>
  <si>
    <t>(830) 757-9228</t>
  </si>
  <si>
    <t>18307579228</t>
  </si>
  <si>
    <t>(888) 255-8259</t>
  </si>
  <si>
    <t>www.kickapooluckyeaglecasino.com</t>
  </si>
  <si>
    <t>infoklec@kickapooluckyeaglecasino.com</t>
  </si>
  <si>
    <t>Gonzales</t>
  </si>
  <si>
    <t>Kickapoo Traditional Tribe of Texas</t>
  </si>
  <si>
    <t>Washington</t>
  </si>
  <si>
    <t>Aces Casino</t>
  </si>
  <si>
    <t>10001 East Sprague Avenue</t>
  </si>
  <si>
    <t>Spokane</t>
  </si>
  <si>
    <t>99206-3646</t>
  </si>
  <si>
    <t>(509) 892-5243</t>
  </si>
  <si>
    <t>(509) 892-5246</t>
  </si>
  <si>
    <t>15098925246</t>
  </si>
  <si>
    <t>www.acescasinospokane.com</t>
  </si>
  <si>
    <t>acescasino@earthlink.net</t>
  </si>
  <si>
    <t>Gariepy</t>
  </si>
  <si>
    <t>Management, Marketing, Food, Beverage</t>
  </si>
  <si>
    <t>Tukwila</t>
  </si>
  <si>
    <t>Billie's Casino</t>
  </si>
  <si>
    <t>3650 East Valley Road</t>
  </si>
  <si>
    <t>Renton</t>
  </si>
  <si>
    <t>98055-4909</t>
  </si>
  <si>
    <t>(425) 282-5100</t>
  </si>
  <si>
    <t>(425) 282-5110</t>
  </si>
  <si>
    <t>14252825110</t>
  </si>
  <si>
    <t>Puitron</t>
  </si>
  <si>
    <t>Fife</t>
  </si>
  <si>
    <t>98424</t>
  </si>
  <si>
    <t>Federal Way</t>
  </si>
  <si>
    <t>98003</t>
  </si>
  <si>
    <t>Yakima</t>
  </si>
  <si>
    <t>Chip's Casino</t>
  </si>
  <si>
    <t>1500 Northeast Riddell Road</t>
  </si>
  <si>
    <t>Bremerton</t>
  </si>
  <si>
    <t>98310-3068</t>
  </si>
  <si>
    <t>(360) 377-8322</t>
  </si>
  <si>
    <t>(360) 782-0120</t>
  </si>
  <si>
    <t>13607820120</t>
  </si>
  <si>
    <t>www.chipscasino.com</t>
  </si>
  <si>
    <t>comments@chipscasino.com</t>
  </si>
  <si>
    <t>Myer</t>
  </si>
  <si>
    <t>La Center</t>
  </si>
  <si>
    <t>Chip's Casino Tukwila</t>
  </si>
  <si>
    <t>14101 Pacific Highway South</t>
  </si>
  <si>
    <t>98168-4122</t>
  </si>
  <si>
    <t>(206) 433-8091</t>
  </si>
  <si>
    <t>(206) 988-0862</t>
  </si>
  <si>
    <t>12069880862</t>
  </si>
  <si>
    <t>Kalpan</t>
  </si>
  <si>
    <t>The Classic Casino &amp; Bistro</t>
  </si>
  <si>
    <t>1587 North National Avenue</t>
  </si>
  <si>
    <t>Chehalis</t>
  </si>
  <si>
    <t>98532</t>
  </si>
  <si>
    <t>(360) 748-0345</t>
  </si>
  <si>
    <t>(360) 748-4018</t>
  </si>
  <si>
    <t>13607484018</t>
  </si>
  <si>
    <t>Joy</t>
  </si>
  <si>
    <t>Diamond Lil's Cardroom</t>
  </si>
  <si>
    <t>361 Rainier Avenue South</t>
  </si>
  <si>
    <t>98055-2404</t>
  </si>
  <si>
    <t>(425) 255-9037</t>
  </si>
  <si>
    <t>(425) 227-0911</t>
  </si>
  <si>
    <t>14252270911</t>
  </si>
  <si>
    <t>www.freddiesclub.com/lils</t>
  </si>
  <si>
    <t>info@freddiesclub.com</t>
  </si>
  <si>
    <t>Quale</t>
  </si>
  <si>
    <t>Tacoma</t>
  </si>
  <si>
    <t>Freddie's Club - Fife</t>
  </si>
  <si>
    <t>3410 Pacific Highway East</t>
  </si>
  <si>
    <t>(253) 922-8882</t>
  </si>
  <si>
    <t>(253) 922-8889</t>
  </si>
  <si>
    <t>12539228889</t>
  </si>
  <si>
    <t>www.freddiesfife.com</t>
  </si>
  <si>
    <t>chipm@freddiesfife.com</t>
  </si>
  <si>
    <t>Newton</t>
  </si>
  <si>
    <t>Great Wall Casino, Restaurant and Lounge</t>
  </si>
  <si>
    <t>3121 South 38th Street</t>
  </si>
  <si>
    <t>98409-5611</t>
  </si>
  <si>
    <t>(253) 473-2500</t>
  </si>
  <si>
    <t>(253) 473-2502</t>
  </si>
  <si>
    <t>12534732502</t>
  </si>
  <si>
    <t>casinogw@aol.com</t>
  </si>
  <si>
    <t>Gosnell</t>
  </si>
  <si>
    <t>Hawk's Prairie Casino &amp; Restaurant</t>
  </si>
  <si>
    <t>8318 Quinault Northeast Drive</t>
  </si>
  <si>
    <t>Lacey</t>
  </si>
  <si>
    <t>98516-5831</t>
  </si>
  <si>
    <t>(360) 528-8888</t>
  </si>
  <si>
    <t>(360) 528-4295</t>
  </si>
  <si>
    <t>13605284295</t>
  </si>
  <si>
    <t>Vice President of Casino</t>
  </si>
  <si>
    <t>Hideaway Restaurant &amp; Card Room</t>
  </si>
  <si>
    <t>14525 Aurora Avenue North</t>
  </si>
  <si>
    <t>Seattle</t>
  </si>
  <si>
    <t>98133-6525</t>
  </si>
  <si>
    <t>(206) 362-9494</t>
  </si>
  <si>
    <t>(206) 362-1403</t>
  </si>
  <si>
    <t>12063621403</t>
  </si>
  <si>
    <t>Aaron</t>
  </si>
  <si>
    <t>Stovall</t>
  </si>
  <si>
    <t>Hi-Joy Bowl</t>
  </si>
  <si>
    <t>1011 Bethel Avenue</t>
  </si>
  <si>
    <t>Port Orchard</t>
  </si>
  <si>
    <t>98366-4207</t>
  </si>
  <si>
    <t>(360) 876-8111</t>
  </si>
  <si>
    <t>(360) 895-1517</t>
  </si>
  <si>
    <t>13608951517</t>
  </si>
  <si>
    <t>hijoybowl@aol.com</t>
  </si>
  <si>
    <t>Kegler's Casino</t>
  </si>
  <si>
    <t>704 Grant Road</t>
  </si>
  <si>
    <t>East Wenatchee</t>
  </si>
  <si>
    <t>98802-5429</t>
  </si>
  <si>
    <t>(509) 886-8813</t>
  </si>
  <si>
    <t>(509) 886-5903</t>
  </si>
  <si>
    <t>15098865903</t>
  </si>
  <si>
    <t>Bowers</t>
  </si>
  <si>
    <t>Kenmore Lanes Casino</t>
  </si>
  <si>
    <t>7638 Northeast Bothell Way</t>
  </si>
  <si>
    <t>Kenmore</t>
  </si>
  <si>
    <t>98028-3522</t>
  </si>
  <si>
    <t>(425) 486-8646</t>
  </si>
  <si>
    <t>(425) 489-1546</t>
  </si>
  <si>
    <t>14254891546</t>
  </si>
  <si>
    <t>Evans</t>
  </si>
  <si>
    <t>The Lancer Fun Center</t>
  </si>
  <si>
    <t>1250 Bridge Street</t>
  </si>
  <si>
    <t>Clarkston</t>
  </si>
  <si>
    <t>99403</t>
  </si>
  <si>
    <t>(509) 758-6731</t>
  </si>
  <si>
    <t>(509) 758-6704</t>
  </si>
  <si>
    <t>15097586704</t>
  </si>
  <si>
    <t>www.lancerlanes.com</t>
  </si>
  <si>
    <t>beccafranklin@cableone.net</t>
  </si>
  <si>
    <t>Prall</t>
  </si>
  <si>
    <t>Co-Owner/General Manager</t>
  </si>
  <si>
    <t>Little Creek Casino Hotel</t>
  </si>
  <si>
    <t>91 West Stoute Route 108</t>
  </si>
  <si>
    <t>98584</t>
  </si>
  <si>
    <t>(360) 427-7711</t>
  </si>
  <si>
    <t>(360) 427-7868</t>
  </si>
  <si>
    <t>13604277868</t>
  </si>
  <si>
    <t>(800) 667-7711</t>
  </si>
  <si>
    <t>www.little-creek.com</t>
  </si>
  <si>
    <t>marketing@little-creek.com</t>
  </si>
  <si>
    <t>Boon</t>
  </si>
  <si>
    <t>Squaxin Island Tribe</t>
  </si>
  <si>
    <t>Luciano's Casino Ristorante</t>
  </si>
  <si>
    <t>3327 Ruston Way</t>
  </si>
  <si>
    <t>98407</t>
  </si>
  <si>
    <t>(253) 756-5611</t>
  </si>
  <si>
    <t>(253) 756-5794</t>
  </si>
  <si>
    <t>12537565794</t>
  </si>
  <si>
    <t>Hilger</t>
  </si>
  <si>
    <t>Magic Lanes Cardroom</t>
  </si>
  <si>
    <t>10612 15th Avenue Southwest</t>
  </si>
  <si>
    <t>98146-2139</t>
  </si>
  <si>
    <t>(206) 244-5060</t>
  </si>
  <si>
    <t>12062445060</t>
  </si>
  <si>
    <t>Muckleshoot Casino</t>
  </si>
  <si>
    <t>2402 Auburn Way South</t>
  </si>
  <si>
    <t>98002-6370</t>
  </si>
  <si>
    <t>(253) 804-4444</t>
  </si>
  <si>
    <t>(800) 804-4944</t>
  </si>
  <si>
    <t>www.muckleshootcasino.com</t>
  </si>
  <si>
    <t>marketing@muckleshootcasino.com</t>
  </si>
  <si>
    <t>Muckleshoot Indian Tribe</t>
  </si>
  <si>
    <t>New Phoenix and Last Frontier Casinos</t>
  </si>
  <si>
    <t>105 West Fourth Street</t>
  </si>
  <si>
    <t>PO Box 1990</t>
  </si>
  <si>
    <t>98629-1900</t>
  </si>
  <si>
    <t>98629-5427</t>
  </si>
  <si>
    <t>(360) 263-1290</t>
  </si>
  <si>
    <t>(360) 263-3574</t>
  </si>
  <si>
    <t>13602633574</t>
  </si>
  <si>
    <t>www.thephoenixcasino.com</t>
  </si>
  <si>
    <t>Holt</t>
  </si>
  <si>
    <t>Northern Quest Casino</t>
  </si>
  <si>
    <t>100 North Hayford Road</t>
  </si>
  <si>
    <t>PO Box 1300</t>
  </si>
  <si>
    <t>Airway Heights</t>
  </si>
  <si>
    <t>99001-1300</t>
  </si>
  <si>
    <t>99001</t>
  </si>
  <si>
    <t>(509) 242-7000</t>
  </si>
  <si>
    <t>(509) 343-2163</t>
  </si>
  <si>
    <t>15093432163</t>
  </si>
  <si>
    <t>www.northernquest.net</t>
  </si>
  <si>
    <t>info@northernquest.net</t>
  </si>
  <si>
    <t>Riverso</t>
  </si>
  <si>
    <t>Kalispel Tribe of Indians</t>
  </si>
  <si>
    <t>Oak Bowl</t>
  </si>
  <si>
    <t>531 Southeast Midway Boulevard</t>
  </si>
  <si>
    <t>PO Box 733</t>
  </si>
  <si>
    <t>Oak Harbor</t>
  </si>
  <si>
    <t>98277-0733</t>
  </si>
  <si>
    <t>98277-5023</t>
  </si>
  <si>
    <t>(360) 679-2533</t>
  </si>
  <si>
    <t>oakbowl@whidbey.com</t>
  </si>
  <si>
    <t>Youngsman</t>
  </si>
  <si>
    <t>Paradise Bowl and Casino</t>
  </si>
  <si>
    <t>12505 Pacific Avenue</t>
  </si>
  <si>
    <t>PO Box 44487</t>
  </si>
  <si>
    <t>98444</t>
  </si>
  <si>
    <t>98444-5064</t>
  </si>
  <si>
    <t>(253) 536-8995</t>
  </si>
  <si>
    <t>(253) 536-5870</t>
  </si>
  <si>
    <t>12535365870</t>
  </si>
  <si>
    <t>www.paradisecasino-bowl.com</t>
  </si>
  <si>
    <t>info@paradisecasino-bowl.com</t>
  </si>
  <si>
    <t>J.B.</t>
  </si>
  <si>
    <t>Bond</t>
  </si>
  <si>
    <t>Players Casino</t>
  </si>
  <si>
    <t>32703 Pacific Highway South</t>
  </si>
  <si>
    <t>(253) 661-5400</t>
  </si>
  <si>
    <t>(253) 661-0284</t>
  </si>
  <si>
    <t>12536610284</t>
  </si>
  <si>
    <t>Playerscasino@uswest.net</t>
  </si>
  <si>
    <t>Whipple</t>
  </si>
  <si>
    <t>River Front Lanes</t>
  </si>
  <si>
    <t>128 West Robert Bush Drive</t>
  </si>
  <si>
    <t>South Bend</t>
  </si>
  <si>
    <t>98586</t>
  </si>
  <si>
    <t>(360) 875-6773</t>
  </si>
  <si>
    <t>Nanipakone</t>
  </si>
  <si>
    <t>Roman Casino</t>
  </si>
  <si>
    <t>1189 Renton Avenue</t>
  </si>
  <si>
    <t>98178-3723</t>
  </si>
  <si>
    <t>(206) 772-4200</t>
  </si>
  <si>
    <t>(206) 772-8700</t>
  </si>
  <si>
    <t>12067728700</t>
  </si>
  <si>
    <t>Ledbetter</t>
  </si>
  <si>
    <t>Atlantic City</t>
  </si>
  <si>
    <t>NJ</t>
  </si>
  <si>
    <t>New Jersey</t>
  </si>
  <si>
    <t>08401</t>
  </si>
  <si>
    <t>Harrah's Atlantic City</t>
  </si>
  <si>
    <t>08401-1985</t>
  </si>
  <si>
    <t>(609) 441-5000</t>
  </si>
  <si>
    <t>(609) 348-6057</t>
  </si>
  <si>
    <t>16093486057</t>
  </si>
  <si>
    <t>(800) 242-7724</t>
  </si>
  <si>
    <t>www.harrahs.com/our_casinos/atl</t>
  </si>
  <si>
    <t>Tolosa</t>
  </si>
  <si>
    <t>Eastern Division President</t>
  </si>
  <si>
    <t>Sands Casino Hotel</t>
  </si>
  <si>
    <t>136 South Kentucky</t>
  </si>
  <si>
    <t>08401-7032</t>
  </si>
  <si>
    <t>Indiana Avenue and Brighton Park</t>
  </si>
  <si>
    <t>(609) 441-4000</t>
  </si>
  <si>
    <t>(609) 441-4470</t>
  </si>
  <si>
    <t>16094414470</t>
  </si>
  <si>
    <t>(800) 227-2637</t>
  </si>
  <si>
    <t>www.acsands.com</t>
  </si>
  <si>
    <t>sands@acsands.com</t>
  </si>
  <si>
    <t>Tropicana Casino and Resort</t>
  </si>
  <si>
    <t>Brighton Avenue and The Boardwalk</t>
  </si>
  <si>
    <t>(609) 340-4000</t>
  </si>
  <si>
    <t>(609) 340-4124</t>
  </si>
  <si>
    <t>16093404124</t>
  </si>
  <si>
    <t>(800) 843-8767</t>
  </si>
  <si>
    <t>www.tropicana.net</t>
  </si>
  <si>
    <t>Pam</t>
  </si>
  <si>
    <t>Popielarski</t>
  </si>
  <si>
    <t>Trump Taj Mahal Casino Resort</t>
  </si>
  <si>
    <t>1000 Boardwalk at Virginia Avenue</t>
  </si>
  <si>
    <t>(609) 449-1000</t>
  </si>
  <si>
    <t>(609) 449-6818</t>
  </si>
  <si>
    <t>16094496818</t>
  </si>
  <si>
    <t>(800) 825-8786</t>
  </si>
  <si>
    <t>www.trumptaj.com</t>
  </si>
  <si>
    <t>President, CEO and COO</t>
  </si>
  <si>
    <t xml:space="preserve">President, Chief Executive Officer and Chief Operating Officer </t>
  </si>
  <si>
    <t>NM</t>
  </si>
  <si>
    <t>New Mexico</t>
  </si>
  <si>
    <t>Hole-In-The-Wall Casino and Hotel</t>
  </si>
  <si>
    <t>30222 Highway 35 and Highway 77</t>
  </si>
  <si>
    <t>PO Box 98</t>
  </si>
  <si>
    <t>Danbury</t>
  </si>
  <si>
    <t>54830-0098</t>
  </si>
  <si>
    <t>54830</t>
  </si>
  <si>
    <t>(715) 656-3444</t>
  </si>
  <si>
    <t>(715) 656-3434</t>
  </si>
  <si>
    <t>17156563434</t>
  </si>
  <si>
    <t>(800) 238-8946</t>
  </si>
  <si>
    <t>www.stcroixcasino.com/hitw_main.html</t>
  </si>
  <si>
    <t>stetho@stcroixcasino.com</t>
  </si>
  <si>
    <t>Bearhart</t>
  </si>
  <si>
    <t>One Site Revenue</t>
  </si>
  <si>
    <t>Cost/Table</t>
  </si>
  <si>
    <t>Q1 2005</t>
  </si>
  <si>
    <t>Q2 2005</t>
  </si>
  <si>
    <t>Q3 2005</t>
  </si>
  <si>
    <t>Q4 2005</t>
  </si>
  <si>
    <t>Casinos / Card Rooms</t>
  </si>
  <si>
    <t>Revenues</t>
  </si>
  <si>
    <t xml:space="preserve">Total </t>
  </si>
  <si>
    <t>PRM Sales Projections</t>
  </si>
  <si>
    <t>Total 2005</t>
  </si>
  <si>
    <t>Bluff Marketing Summary</t>
  </si>
  <si>
    <t>Installations</t>
  </si>
  <si>
    <t>Revenue</t>
  </si>
  <si>
    <t>2005 Gross Profit</t>
  </si>
  <si>
    <t>Marketing Budget</t>
  </si>
  <si>
    <t>2005 Net Profit</t>
  </si>
  <si>
    <t>2005 Marketing Expenses</t>
  </si>
  <si>
    <t>President/Chief Executive Officer</t>
  </si>
  <si>
    <t>Casino Del Sol</t>
  </si>
  <si>
    <t>5655 West Valencia</t>
  </si>
  <si>
    <t>Tucson</t>
  </si>
  <si>
    <t>85746</t>
  </si>
  <si>
    <t>(520) 838-6506</t>
  </si>
  <si>
    <t>(520) 838-6499</t>
  </si>
  <si>
    <t>15208386499</t>
  </si>
  <si>
    <t>(800) 344-9435</t>
  </si>
  <si>
    <t>www.casinosun.com</t>
  </si>
  <si>
    <t>bernadette_m@casinosun.com</t>
  </si>
  <si>
    <t>Tribal Chairman</t>
  </si>
  <si>
    <t>Pascua Yaqui Tribe of Arizona</t>
  </si>
  <si>
    <t>Cliff Castle Casino</t>
  </si>
  <si>
    <t>555 Middle Verde Road</t>
  </si>
  <si>
    <t>Camp Verde</t>
  </si>
  <si>
    <t>86322-8561</t>
  </si>
  <si>
    <t>(928) 567-7900</t>
  </si>
  <si>
    <t>(928) 567-7901</t>
  </si>
  <si>
    <t>19285677901</t>
  </si>
  <si>
    <t>(800) 381-SLOT</t>
  </si>
  <si>
    <t>www.cliffcastle.com</t>
  </si>
  <si>
    <t>Yavapai-Apache Nation</t>
  </si>
  <si>
    <t>PO Box 22230</t>
  </si>
  <si>
    <t>85734-2230</t>
  </si>
  <si>
    <t>(520) 294-7777</t>
  </si>
  <si>
    <t>(520) 393-2855</t>
  </si>
  <si>
    <t>15203932855</t>
  </si>
  <si>
    <t>(866) DDCWINS</t>
  </si>
  <si>
    <t>www.desertdiamond.com</t>
  </si>
  <si>
    <t>Tohono O'odham Nation</t>
  </si>
  <si>
    <t>Desert Diamond Casino - Nogales Highway</t>
  </si>
  <si>
    <t>7350 South Nogales Highway</t>
  </si>
  <si>
    <t>85634</t>
  </si>
  <si>
    <t>Vivian</t>
  </si>
  <si>
    <t>Juan-Sanders</t>
  </si>
  <si>
    <t>Tribal Chair</t>
  </si>
  <si>
    <t>Fort McDowell Casino</t>
  </si>
  <si>
    <t>Highway 87 and Fort McDowell Road</t>
  </si>
  <si>
    <t>PO Box 18359</t>
  </si>
  <si>
    <t>Fountain Hills</t>
  </si>
  <si>
    <t>85269-8359</t>
  </si>
  <si>
    <t>85264</t>
  </si>
  <si>
    <t>(480) 837-1424</t>
  </si>
  <si>
    <t>(480) 837-4701</t>
  </si>
  <si>
    <t>14808374701</t>
  </si>
  <si>
    <t>(800) 843-3678</t>
  </si>
  <si>
    <t>www.fortmcdowellcasino.com</t>
  </si>
  <si>
    <t>thefort@fmcasino.com</t>
  </si>
  <si>
    <t>Lester</t>
  </si>
  <si>
    <t>Brzozowski</t>
  </si>
  <si>
    <t>Fort McDowell Yavapai Nation</t>
  </si>
  <si>
    <t>Chandler</t>
  </si>
  <si>
    <t>85226</t>
  </si>
  <si>
    <t>(520) 796-7777</t>
  </si>
  <si>
    <t>(800) 946-4452</t>
  </si>
  <si>
    <t>Jeff</t>
  </si>
  <si>
    <t>General Manager and Acting CEO</t>
  </si>
  <si>
    <t>General Manager and Acting Chief Executive Officer</t>
  </si>
  <si>
    <t>Gila River Indian Community, Gila River Gaming Enterprises</t>
  </si>
  <si>
    <t>Gila River Casino - Vee Quiva</t>
  </si>
  <si>
    <t>6443 North Komatke Lane</t>
  </si>
  <si>
    <t>PO Box 6790</t>
  </si>
  <si>
    <t>85246-6790</t>
  </si>
  <si>
    <t>Laveen</t>
  </si>
  <si>
    <t>85339</t>
  </si>
  <si>
    <t>(520) 796-7835</t>
  </si>
  <si>
    <t>15207967835</t>
  </si>
  <si>
    <t>www.wingilariver.com/veequiva.php</t>
  </si>
  <si>
    <t>Gila River Casino - Wild Horse Pass</t>
  </si>
  <si>
    <t>5550 West Wildhorse Pass</t>
  </si>
  <si>
    <t>www.wingilariver.com/wildhorsepass.php</t>
  </si>
  <si>
    <t>Jim</t>
  </si>
  <si>
    <t>Dennis</t>
  </si>
  <si>
    <t>PO Box 777</t>
  </si>
  <si>
    <t>Craig</t>
  </si>
  <si>
    <t>Spencer</t>
  </si>
  <si>
    <t>Brooks</t>
  </si>
  <si>
    <t>Timothy</t>
  </si>
  <si>
    <t>Jr.</t>
  </si>
  <si>
    <t>Sacramento</t>
  </si>
  <si>
    <t>Exec VP and General Manager</t>
  </si>
  <si>
    <t>Executive Vice President and General Manager</t>
  </si>
  <si>
    <t>Tomas</t>
  </si>
  <si>
    <t>(800) 233-1234</t>
  </si>
  <si>
    <t>Saint Petersburg</t>
  </si>
  <si>
    <t>Kingston</t>
  </si>
  <si>
    <t>Khan</t>
  </si>
  <si>
    <t>Philadelphia</t>
  </si>
  <si>
    <t>(601) 650-1234</t>
  </si>
  <si>
    <t>(866) 44-PEARL</t>
  </si>
  <si>
    <t>www.pearlriverresort.com</t>
  </si>
  <si>
    <t>guestservices@pearlriverresort.com</t>
  </si>
  <si>
    <t>Dorris</t>
  </si>
  <si>
    <t>Mississippi Band of Choctaw Indians, Choctaw Resort Development Enterprise</t>
  </si>
  <si>
    <t>Grand Casino - Biloxi</t>
  </si>
  <si>
    <t>265 Beach Boulevard</t>
  </si>
  <si>
    <t>39530-4608</t>
  </si>
  <si>
    <t>(228) 436-2946</t>
  </si>
  <si>
    <t>(228) 436-2801</t>
  </si>
  <si>
    <t>12284362801</t>
  </si>
  <si>
    <t>(800) 354-2450</t>
  </si>
  <si>
    <t>www.caesars.com/grandcasino/biloxi</t>
  </si>
  <si>
    <t>McKenzie</t>
  </si>
  <si>
    <t>Grand Casino - Tunica</t>
  </si>
  <si>
    <t>13615 Old Highway 61 North</t>
  </si>
  <si>
    <t>38664-9739</t>
  </si>
  <si>
    <t>(662) 363-2788</t>
  </si>
  <si>
    <t>(662) 363-1787</t>
  </si>
  <si>
    <t>16623631787</t>
  </si>
  <si>
    <t>(800) 946-4946</t>
  </si>
  <si>
    <t>www.caesars.com/grandcasino/tunica</t>
  </si>
  <si>
    <t>Lucas</t>
  </si>
  <si>
    <t>President Tunica Casino Group</t>
  </si>
  <si>
    <t>Grand Casino Gulfport</t>
  </si>
  <si>
    <t>3215 West Beach Boulevard</t>
  </si>
  <si>
    <t>39501-1811</t>
  </si>
  <si>
    <t>(228) 870-7777</t>
  </si>
  <si>
    <t>(228) 867-5601</t>
  </si>
  <si>
    <t>12288675601</t>
  </si>
  <si>
    <t>(800) 946-7777</t>
  </si>
  <si>
    <t>www.caesars.com/grandcasino/gulfport</t>
  </si>
  <si>
    <t>Hollywood Casino - Tunica</t>
  </si>
  <si>
    <t>1150 Casino Strip Resorts Boulevard</t>
  </si>
  <si>
    <t>38664-0218</t>
  </si>
  <si>
    <t>38664-9138</t>
  </si>
  <si>
    <t>(662) 357-7700</t>
  </si>
  <si>
    <t>(662) 357-7800</t>
  </si>
  <si>
    <t>16623577800</t>
  </si>
  <si>
    <t>(800) 871-0711</t>
  </si>
  <si>
    <t>www.hollywoodcasinotunica.com</t>
  </si>
  <si>
    <t>Osborne</t>
  </si>
  <si>
    <t>Columbia Sussex Corporation</t>
  </si>
  <si>
    <t>Horseshoe Casino Hotel - Tunica</t>
  </si>
  <si>
    <t>1021 Casino Center Drive</t>
  </si>
  <si>
    <t>38664-9708</t>
  </si>
  <si>
    <t>(662) 357-5500</t>
  </si>
  <si>
    <t>(662) 357-5600</t>
  </si>
  <si>
    <t>16623575600</t>
  </si>
  <si>
    <t>(800) 363-7666</t>
  </si>
  <si>
    <t>www.horseshoe.com/tunica</t>
  </si>
  <si>
    <t>staffords@horseshoe.com</t>
  </si>
  <si>
    <t>McQueen</t>
  </si>
  <si>
    <t>Isle of Capri Casino - Natchez</t>
  </si>
  <si>
    <t>53 Silver Street</t>
  </si>
  <si>
    <t>Natchez</t>
  </si>
  <si>
    <t>39120</t>
  </si>
  <si>
    <t>70 Silver Street</t>
  </si>
  <si>
    <t>39120-3453</t>
  </si>
  <si>
    <t>(601) 445-0605</t>
  </si>
  <si>
    <t>(601) 442-3242</t>
  </si>
  <si>
    <t>16014423242</t>
  </si>
  <si>
    <t>www.isleofcapricasino.com/Natchez</t>
  </si>
  <si>
    <t>Oakley</t>
  </si>
  <si>
    <t>President Casino Broadwater Resort</t>
  </si>
  <si>
    <t>2110 Beach Boulevard</t>
  </si>
  <si>
    <t>PO Box 1429</t>
  </si>
  <si>
    <t>39533-1429</t>
  </si>
  <si>
    <t>39531-5001</t>
  </si>
  <si>
    <t>(228) 385-3500</t>
  </si>
  <si>
    <t>(228) 385-3637</t>
  </si>
  <si>
    <t>12283853637</t>
  </si>
  <si>
    <t>(800) 843-7737</t>
  </si>
  <si>
    <t>www.presidentbroadwater.com</t>
  </si>
  <si>
    <t>Adams</t>
  </si>
  <si>
    <t>President Casinos, Inc.</t>
  </si>
  <si>
    <t>Sam's Town Tunica Hotel &amp; Gambling Hall</t>
  </si>
  <si>
    <t>1477 Casino Strip Boulevard</t>
  </si>
  <si>
    <t>38664-0220</t>
  </si>
  <si>
    <t>38664-9143</t>
  </si>
  <si>
    <t>(662) 363-0711</t>
  </si>
  <si>
    <t>(662) 363-0791</t>
  </si>
  <si>
    <t>16623630791</t>
  </si>
  <si>
    <t>(800) 456-0711</t>
  </si>
  <si>
    <t>www.samstowntunica.com</t>
  </si>
  <si>
    <t>sttuninfo@boydgaming.com</t>
  </si>
  <si>
    <t>Phillipp</t>
  </si>
  <si>
    <t>Sr VP/General Manager</t>
  </si>
  <si>
    <t>Senior Vice President/General Manager</t>
  </si>
  <si>
    <t>Silver Star Hotel &amp; Casino</t>
  </si>
  <si>
    <t>39350-6048</t>
  </si>
  <si>
    <t>(601) 650-1351</t>
  </si>
  <si>
    <t>16016501351</t>
  </si>
  <si>
    <t>Treasure Bay Casino Resort</t>
  </si>
  <si>
    <t>1980 Beach Boulevard</t>
  </si>
  <si>
    <t>39531-5293</t>
  </si>
  <si>
    <t>(228) 385-6000</t>
  </si>
  <si>
    <t>(228) 385-6121</t>
  </si>
  <si>
    <t>12283856121</t>
  </si>
  <si>
    <t>(800) 747-2839</t>
  </si>
  <si>
    <t>www.treasurebay.com</t>
  </si>
  <si>
    <t>Webmaster@TreasureBay.com</t>
  </si>
  <si>
    <t>Bernie</t>
  </si>
  <si>
    <t>Burkholder</t>
  </si>
  <si>
    <t>Ameristar Casino - St. Charles</t>
  </si>
  <si>
    <t>1260 South Main Street</t>
  </si>
  <si>
    <t>PO Box 720</t>
  </si>
  <si>
    <t>St Charles</t>
  </si>
  <si>
    <t>MO</t>
  </si>
  <si>
    <t>Missouri</t>
  </si>
  <si>
    <t>63302-0720</t>
  </si>
  <si>
    <t>Saint Charles</t>
  </si>
  <si>
    <t>63301</t>
  </si>
  <si>
    <t>(636) 949-7777</t>
  </si>
  <si>
    <t>(800) 325-7777</t>
  </si>
  <si>
    <t>www.ameristarcasinos.com/stcharles/index.asp</t>
  </si>
  <si>
    <t>Raymon</t>
  </si>
  <si>
    <t>Ameristar Casino Hotel - Kansas City</t>
  </si>
  <si>
    <t>3200 North Ameristar Drive</t>
  </si>
  <si>
    <t>PO Box 33480</t>
  </si>
  <si>
    <t>64120-3480</t>
  </si>
  <si>
    <t>64161</t>
  </si>
  <si>
    <t>(816) 414-7000</t>
  </si>
  <si>
    <t>(816) 414-7250</t>
  </si>
  <si>
    <t>18164147250</t>
  </si>
  <si>
    <t>(800) 499-4961</t>
  </si>
  <si>
    <t>www.ameristarcasinos.com/kc/index.asp</t>
  </si>
  <si>
    <t>Albrecht</t>
  </si>
  <si>
    <t>President Casino Laclede's Landing</t>
  </si>
  <si>
    <t>800 North First Street</t>
  </si>
  <si>
    <t>63102-2529</t>
  </si>
  <si>
    <t>1000 Leonor K. Sullivan Boulevard North</t>
  </si>
  <si>
    <t>Laclede's Landing</t>
  </si>
  <si>
    <t>(314) 622-1111</t>
  </si>
  <si>
    <t>(314) 622-1822</t>
  </si>
  <si>
    <t>13146221822</t>
  </si>
  <si>
    <t>(800) 772-3647</t>
  </si>
  <si>
    <t>www.presidentcasino.com/stlouis</t>
  </si>
  <si>
    <t>Strobbe</t>
  </si>
  <si>
    <t>MT</t>
  </si>
  <si>
    <t>Montana</t>
  </si>
  <si>
    <t>Billings</t>
  </si>
  <si>
    <t>Clark</t>
  </si>
  <si>
    <t>Missoula</t>
  </si>
  <si>
    <t>Locomotive Inn Casino</t>
  </si>
  <si>
    <t>216 First Avenue South</t>
  </si>
  <si>
    <t>59044-3306</t>
  </si>
  <si>
    <t>(406) 628-7969</t>
  </si>
  <si>
    <t>Pelicon</t>
  </si>
  <si>
    <t>Conrad</t>
  </si>
  <si>
    <t>Kalispell</t>
  </si>
  <si>
    <t>Arnold</t>
  </si>
  <si>
    <t>Macuyos</t>
  </si>
  <si>
    <t>1744 Grand Avenue</t>
  </si>
  <si>
    <t>59102-2938</t>
  </si>
  <si>
    <t>(406) 248-1131</t>
  </si>
  <si>
    <t>14062481131</t>
  </si>
  <si>
    <t>Montana Nugget Casino</t>
  </si>
  <si>
    <t>740 West Idaho Street</t>
  </si>
  <si>
    <t>59901-3829</t>
  </si>
  <si>
    <t>(406) 756-8100</t>
  </si>
  <si>
    <t>(406) 756-8102</t>
  </si>
  <si>
    <t>14067568102</t>
  </si>
  <si>
    <t>The Oxford</t>
  </si>
  <si>
    <t>337 North Higgins Avenue</t>
  </si>
  <si>
    <t>59802-4537</t>
  </si>
  <si>
    <t>(406) 549-0117</t>
  </si>
  <si>
    <t>Howe</t>
  </si>
  <si>
    <t>(305) 536-0140</t>
  </si>
  <si>
    <t>13055360140</t>
  </si>
  <si>
    <t>(800) 327-6700</t>
  </si>
  <si>
    <t>www.royalcaribbean.com</t>
  </si>
  <si>
    <t>Royal Caribbean International - Brilliance of the Seas</t>
  </si>
  <si>
    <t>SeaEscape - Island Escape</t>
  </si>
  <si>
    <t>3045 North Federal Highway</t>
  </si>
  <si>
    <t>Landmark Building</t>
  </si>
  <si>
    <t>33306</t>
  </si>
  <si>
    <t>(954) 453-3333</t>
  </si>
  <si>
    <t>(954) 453-6555</t>
  </si>
  <si>
    <t>19544536555</t>
  </si>
  <si>
    <t>(877) SEAESCAPE</t>
  </si>
  <si>
    <t>www.seaescape.com</t>
  </si>
  <si>
    <t>sales@seaescape.com</t>
  </si>
  <si>
    <t>Casino Operations Manager</t>
  </si>
  <si>
    <t>SeaEscape Entertainment, Inc.</t>
  </si>
  <si>
    <t>Seminole Casino - Brighton</t>
  </si>
  <si>
    <t>Highway 721</t>
  </si>
  <si>
    <t>6 Miles North of Lakeport</t>
  </si>
  <si>
    <t>PO Box 611</t>
  </si>
  <si>
    <t>Okeechobee</t>
  </si>
  <si>
    <t>34974-8908</t>
  </si>
  <si>
    <t>(863) 467-9998</t>
  </si>
  <si>
    <t>(863) 467-1522</t>
  </si>
  <si>
    <t>18634671522</t>
  </si>
  <si>
    <t>(800) 360-9875</t>
  </si>
  <si>
    <t>www.seminoletribe.com/enterprises/brighton/casino.shtml</t>
  </si>
  <si>
    <t>Marty</t>
  </si>
  <si>
    <t>Johns</t>
  </si>
  <si>
    <t>Seminole Tribe of Florida</t>
  </si>
  <si>
    <t>Seminole Casino Hollywood</t>
  </si>
  <si>
    <t>4150 North State Road 7</t>
  </si>
  <si>
    <t>Hollywood</t>
  </si>
  <si>
    <t>33021</t>
  </si>
  <si>
    <t>(954) 966-6300</t>
  </si>
  <si>
    <t>(954) 961-3401</t>
  </si>
  <si>
    <t>19549613401</t>
  </si>
  <si>
    <t>www.seminoletribe.com/enterprises/hollywood/casino.shtml</t>
  </si>
  <si>
    <t>Seminole Casino of Tampa</t>
  </si>
  <si>
    <t>5223 North Orient Road</t>
  </si>
  <si>
    <t>Tampa</t>
  </si>
  <si>
    <t>33610-4139</t>
  </si>
  <si>
    <t>(813) 621-1302</t>
  </si>
  <si>
    <t>(813) 623-6862</t>
  </si>
  <si>
    <t>18136236862</t>
  </si>
  <si>
    <t>(800) 762-5463</t>
  </si>
  <si>
    <t>www.casino-tampa.com</t>
  </si>
  <si>
    <t>Fontana</t>
  </si>
  <si>
    <t>Seminole Coconut Creek Casino</t>
  </si>
  <si>
    <t>5550 Northwest 40th Street</t>
  </si>
  <si>
    <t>Coconut Creek</t>
  </si>
  <si>
    <t>33073-3815</t>
  </si>
  <si>
    <t>(954) 977-6700</t>
  </si>
  <si>
    <t>(954) 970-7721</t>
  </si>
  <si>
    <t>19549707721</t>
  </si>
  <si>
    <t>(866) 222-2466</t>
  </si>
  <si>
    <t>www.seminoletribe.com/enterprises/hollywood/coco.shtml</t>
  </si>
  <si>
    <t>tribune@semtribe.com</t>
  </si>
  <si>
    <t>Bonner</t>
  </si>
  <si>
    <t>110 East Broward Boulevard</t>
  </si>
  <si>
    <t>33301-3509</t>
  </si>
  <si>
    <t>(954) 522-4477</t>
  </si>
  <si>
    <t>(954) 522-4499</t>
  </si>
  <si>
    <t>19545224499</t>
  </si>
  <si>
    <t>www.silversea.com</t>
  </si>
  <si>
    <t>Silversea Cruises, Century Casinos, Inc.</t>
  </si>
  <si>
    <t>(800) 722-9955</t>
  </si>
  <si>
    <t>Silversea Cruises - Silver Whisper</t>
  </si>
  <si>
    <t>SunCruz Casino - Daytona Beach</t>
  </si>
  <si>
    <t>4884 Front Street</t>
  </si>
  <si>
    <t>Ponce Inlet</t>
  </si>
  <si>
    <t>32127</t>
  </si>
  <si>
    <t>(386) 322-9000</t>
  </si>
  <si>
    <t>(386) 756-1342</t>
  </si>
  <si>
    <t>13867561342</t>
  </si>
  <si>
    <t>(800) 474-3423</t>
  </si>
  <si>
    <t>www.suncruzcasino.com/daytona.htm</t>
  </si>
  <si>
    <t>daytona@suncruzcasino.com</t>
  </si>
  <si>
    <t>Denton</t>
  </si>
  <si>
    <t>SunCruz Casinos</t>
  </si>
  <si>
    <t>Coast Hotels and Casinos, Inc.</t>
  </si>
  <si>
    <t>Jackpot</t>
  </si>
  <si>
    <t>Herbst Gaming, Inc.</t>
  </si>
  <si>
    <t>3600 Las Vegas Boulevard South</t>
  </si>
  <si>
    <t>89109-4339</t>
  </si>
  <si>
    <t>(702) 693-7111</t>
  </si>
  <si>
    <t>(702) 693-8585</t>
  </si>
  <si>
    <t>17026938585</t>
  </si>
  <si>
    <t>(888) 987-6667</t>
  </si>
  <si>
    <t>www.bellagiolasvegas.com</t>
  </si>
  <si>
    <t>guestservices@bellagiolasvegas.com</t>
  </si>
  <si>
    <t>North Las Vegas</t>
  </si>
  <si>
    <t>Stateline</t>
  </si>
  <si>
    <t>Binion's Horseshoe Hotel and Casino</t>
  </si>
  <si>
    <t>128 East Fremont Street</t>
  </si>
  <si>
    <t>PO Box 520</t>
  </si>
  <si>
    <t>89125-0520</t>
  </si>
  <si>
    <t>89101-5676</t>
  </si>
  <si>
    <t>(702) 382-1600</t>
  </si>
  <si>
    <t>(702) 382-5750</t>
  </si>
  <si>
    <t>17023825750</t>
  </si>
  <si>
    <t>(800) 634-6811</t>
  </si>
  <si>
    <t>www.binions.com</t>
  </si>
  <si>
    <t>reservations@lvcm.com</t>
  </si>
  <si>
    <t>Becky</t>
  </si>
  <si>
    <t>Behnen</t>
  </si>
  <si>
    <t>Boomtown Hotel and Casino - Reno</t>
  </si>
  <si>
    <t>2100 West Garson Road</t>
  </si>
  <si>
    <t>Verdi</t>
  </si>
  <si>
    <t>89439-0399</t>
  </si>
  <si>
    <t>(775) 345-6000</t>
  </si>
  <si>
    <t>(775) 345-8693</t>
  </si>
  <si>
    <t>17753458693</t>
  </si>
  <si>
    <t>(800) 648-3790</t>
  </si>
  <si>
    <t>www.boomtownreno.com</t>
  </si>
  <si>
    <t>mmincolla@boomtownmail.com</t>
  </si>
  <si>
    <t>Boulder Station Hotel &amp; Casino</t>
  </si>
  <si>
    <t>4111 Boulder Highway</t>
  </si>
  <si>
    <t>PO Box 12027</t>
  </si>
  <si>
    <t>89112-0027</t>
  </si>
  <si>
    <t>89121-2573</t>
  </si>
  <si>
    <t>(702) 432-7777</t>
  </si>
  <si>
    <t>(702) 432-7730</t>
  </si>
  <si>
    <t>17024327730</t>
  </si>
  <si>
    <t>(800) 981-5577</t>
  </si>
  <si>
    <t>www.boulderstation.com</t>
  </si>
  <si>
    <t>info@stationcasions.com</t>
  </si>
  <si>
    <t>Downey</t>
  </si>
  <si>
    <t>Station Casinos, Inc.</t>
  </si>
  <si>
    <t>Harrah's Entertainment, Inc.</t>
  </si>
  <si>
    <t>Hollywood Casino - Aurora</t>
  </si>
  <si>
    <t>49 West Galena Boulevard</t>
  </si>
  <si>
    <t>60506-4126</t>
  </si>
  <si>
    <t>1 New York Street Bridge</t>
  </si>
  <si>
    <t>60506-3317</t>
  </si>
  <si>
    <t>(630) 801-7000</t>
  </si>
  <si>
    <t>(630) 801-7200</t>
  </si>
  <si>
    <t>16308017200</t>
  </si>
  <si>
    <t>(800) 888-7777</t>
  </si>
  <si>
    <t>www.hollywoodcasinoaurora.com</t>
  </si>
  <si>
    <t>G. Patt</t>
  </si>
  <si>
    <t>Medchill</t>
  </si>
  <si>
    <t>Boyd Gaming Corporation</t>
  </si>
  <si>
    <t>IN</t>
  </si>
  <si>
    <t>Indiana</t>
  </si>
  <si>
    <t>Caesars Indiana</t>
  </si>
  <si>
    <t>11999 Avenue of the Emperors</t>
  </si>
  <si>
    <t>Elizabeth</t>
  </si>
  <si>
    <t>47117-7753</t>
  </si>
  <si>
    <t>(812) 969-6000</t>
  </si>
  <si>
    <t>(812) 969-6780</t>
  </si>
  <si>
    <t>18129696780</t>
  </si>
  <si>
    <t>(888) 766-2648</t>
  </si>
  <si>
    <t>www.caesars.com/Caesars/Indiana</t>
  </si>
  <si>
    <t>Casino Aztar</t>
  </si>
  <si>
    <t>421 Northwest Riverside Drive</t>
  </si>
  <si>
    <t>Evansville</t>
  </si>
  <si>
    <t>47708-1047</t>
  </si>
  <si>
    <t>(812) 433-4000</t>
  </si>
  <si>
    <t>(812) 433-4063</t>
  </si>
  <si>
    <t>18124334063</t>
  </si>
  <si>
    <t>(800) 348-5386</t>
  </si>
  <si>
    <t>www.casinoaztar.com</t>
  </si>
  <si>
    <t>webmaster@casinoaztar.com</t>
  </si>
  <si>
    <t>Aztar Corporation</t>
  </si>
  <si>
    <t>Buck</t>
  </si>
  <si>
    <t>Harrah's East Chicago Casino and Hotel</t>
  </si>
  <si>
    <t>777 Harrah's Boulevard</t>
  </si>
  <si>
    <t>East Chicago</t>
  </si>
  <si>
    <t>46312-1847</t>
  </si>
  <si>
    <t>(219) 378-3000</t>
  </si>
  <si>
    <t>(219) 378-3494</t>
  </si>
  <si>
    <t>12193783494</t>
  </si>
  <si>
    <t>(877) 496-1777</t>
  </si>
  <si>
    <t>www.harrahs.com/our_casinos/ech</t>
  </si>
  <si>
    <t>Domenico</t>
  </si>
  <si>
    <t>Anderson</t>
  </si>
  <si>
    <t>Horseshoe Gaming Holding Corporation</t>
  </si>
  <si>
    <t>Trump Hotels and Casino Resorts, Inc.</t>
  </si>
  <si>
    <t>IA</t>
  </si>
  <si>
    <t>Iowa</t>
  </si>
  <si>
    <t>Ameristar Casinos, Inc.</t>
  </si>
  <si>
    <t>Vice President/General Manager</t>
  </si>
  <si>
    <t>Casino Omaha</t>
  </si>
  <si>
    <t>1 Blackbird Bend Boulevard</t>
  </si>
  <si>
    <t>PO Box 89</t>
  </si>
  <si>
    <t>Onawa</t>
  </si>
  <si>
    <t>51040-0089</t>
  </si>
  <si>
    <t>51040</t>
  </si>
  <si>
    <t>(712) 423-3700</t>
  </si>
  <si>
    <t>(712) 423-3128</t>
  </si>
  <si>
    <t>17124233128</t>
  </si>
  <si>
    <t>(800) 858-8238</t>
  </si>
  <si>
    <t>Cummings</t>
  </si>
  <si>
    <t>Omaha Tribe of Nebraska</t>
  </si>
  <si>
    <t>Catfish Bend Riverboat Casino</t>
  </si>
  <si>
    <t>902 Riverview Drive</t>
  </si>
  <si>
    <t>PO Box 471</t>
  </si>
  <si>
    <t>Fort Madison</t>
  </si>
  <si>
    <t>52627-0471</t>
  </si>
  <si>
    <t>52627</t>
  </si>
  <si>
    <t>(319) 372-1000</t>
  </si>
  <si>
    <t>(319) 372-9949</t>
  </si>
  <si>
    <t>13193729949</t>
  </si>
  <si>
    <t>(800) 372-2946</t>
  </si>
  <si>
    <t>www.catfishbendcasino.com</t>
  </si>
  <si>
    <t>info@catfishbendcasino.com</t>
  </si>
  <si>
    <t>Massa</t>
  </si>
  <si>
    <t>Diamond Jo Casino Dubuque</t>
  </si>
  <si>
    <t>3rd Street Ice Harbor</t>
  </si>
  <si>
    <t>PO Box 1750</t>
  </si>
  <si>
    <t>Dubuque</t>
  </si>
  <si>
    <t>52004-1750</t>
  </si>
  <si>
    <t>(563) 690-2100</t>
  </si>
  <si>
    <t>(563) 690-2101</t>
  </si>
  <si>
    <t>15636902101</t>
  </si>
  <si>
    <t>(800) 582-5956</t>
  </si>
  <si>
    <t>www.diamondjo.com</t>
  </si>
  <si>
    <t>Papanier</t>
  </si>
  <si>
    <t>Chief Operating Officer</t>
  </si>
  <si>
    <t>Peninsula Gaming Corporation</t>
  </si>
  <si>
    <t>Isle of Capri Casino - Bettendorf</t>
  </si>
  <si>
    <t>1777 Isle Parkway</t>
  </si>
  <si>
    <t>PO Box 1166</t>
  </si>
  <si>
    <t>Bettendorf</t>
  </si>
  <si>
    <t>52722-1166</t>
  </si>
  <si>
    <t>52722-4941</t>
  </si>
  <si>
    <t>www.palacecasino.com</t>
  </si>
  <si>
    <t>Worrell</t>
  </si>
  <si>
    <t>VP, Alberta Operations</t>
  </si>
  <si>
    <t>Vice President, Alberta Operations</t>
  </si>
  <si>
    <t>Keith</t>
  </si>
  <si>
    <t>BC</t>
  </si>
  <si>
    <t>British Columbia</t>
  </si>
  <si>
    <t>Brad</t>
  </si>
  <si>
    <t>Chuck</t>
  </si>
  <si>
    <t>Burnaby</t>
  </si>
  <si>
    <t>Monique</t>
  </si>
  <si>
    <t>Wilberg</t>
  </si>
  <si>
    <t>Gateway Casino - Vancouver/Chinatown</t>
  </si>
  <si>
    <t>611 Main Street</t>
  </si>
  <si>
    <t>Vancouver</t>
  </si>
  <si>
    <t>V6A 2V5</t>
  </si>
  <si>
    <t>(604) 688-9412</t>
  </si>
  <si>
    <t>(604) 688-9417</t>
  </si>
  <si>
    <t>16046889417</t>
  </si>
  <si>
    <t>www.gatewaycasinos.com/vancouver.html</t>
  </si>
  <si>
    <t>Grand Casino</t>
  </si>
  <si>
    <t>206-5050 Kingsway</t>
  </si>
  <si>
    <t>VH5 4H2</t>
  </si>
  <si>
    <t>(604) 321-4402</t>
  </si>
  <si>
    <t>(604) 321-0786</t>
  </si>
  <si>
    <t>16043210786</t>
  </si>
  <si>
    <t>Carl</t>
  </si>
  <si>
    <t>Great Canadian Casino - Coquitlam</t>
  </si>
  <si>
    <t>2080 United Boulevard</t>
  </si>
  <si>
    <t>Coquitlam</t>
  </si>
  <si>
    <t>V3K 6W3</t>
  </si>
  <si>
    <t>(604) 523-6888</t>
  </si>
  <si>
    <t>(604) 523-6806</t>
  </si>
  <si>
    <t>16045236806</t>
  </si>
  <si>
    <t>www.greatcanadiancasino.com/coquitlam.asp</t>
  </si>
  <si>
    <t>COQGeneralManager@gcgaming.com</t>
  </si>
  <si>
    <t>Britchard</t>
  </si>
  <si>
    <t>Great Canadian Gaming Corporation</t>
  </si>
  <si>
    <t>Great Canadian Casino - Holiday Inn</t>
  </si>
  <si>
    <t>709 West Broadway</t>
  </si>
  <si>
    <t>V5Z 1J5</t>
  </si>
  <si>
    <t>(604) 303-1000</t>
  </si>
  <si>
    <t>(604) 279-8505</t>
  </si>
  <si>
    <t>16042798505</t>
  </si>
  <si>
    <t>(877) 473-2818</t>
  </si>
  <si>
    <t>www.greatcanadiancasino.com/holidayinn.asp</t>
  </si>
  <si>
    <t>Ross</t>
  </si>
  <si>
    <t>McLeod</t>
  </si>
  <si>
    <t>President and CEO</t>
  </si>
  <si>
    <t>President and Chief Executive Officer</t>
  </si>
  <si>
    <t>Bruce</t>
  </si>
  <si>
    <t>Rick</t>
  </si>
  <si>
    <t>Scott</t>
  </si>
  <si>
    <t>MB</t>
  </si>
  <si>
    <t>Manitoba</t>
  </si>
  <si>
    <t>Jon</t>
  </si>
  <si>
    <t>Winnipeg</t>
  </si>
  <si>
    <t>Club Regent Casino</t>
  </si>
  <si>
    <t>1425 Regent Avenue West</t>
  </si>
  <si>
    <t>R2C 3B2</t>
  </si>
  <si>
    <t>(204) 957-2700</t>
  </si>
  <si>
    <t>(204) 957-4952</t>
  </si>
  <si>
    <t>12049574952</t>
  </si>
  <si>
    <t>www.casinosofwinnipeg.com</t>
  </si>
  <si>
    <t>Perfumo</t>
  </si>
  <si>
    <t>Manitoba Lotteries Corporation</t>
  </si>
  <si>
    <t>Larry</t>
  </si>
  <si>
    <t>Jerry</t>
  </si>
  <si>
    <t>Nancy</t>
  </si>
  <si>
    <t>Casino Nova Scotia - Halifax</t>
  </si>
  <si>
    <t>1983 Upper Water Street</t>
  </si>
  <si>
    <t>Halifax</t>
  </si>
  <si>
    <t>NS</t>
  </si>
  <si>
    <t>Nova Scotia</t>
  </si>
  <si>
    <t>B3J 3Y5</t>
  </si>
  <si>
    <t>(902) 425-7777</t>
  </si>
  <si>
    <t>(902) 428-7846</t>
  </si>
  <si>
    <t>19024287846</t>
  </si>
  <si>
    <t>(888) 6-GAMES-6</t>
  </si>
  <si>
    <t>www.casinonovascotia.com</t>
  </si>
  <si>
    <t>contactus@casinonovascotia.com</t>
  </si>
  <si>
    <t>Robertson</t>
  </si>
  <si>
    <t>Sr VP and General Manager</t>
  </si>
  <si>
    <t>Senior Vice President and General Manager</t>
  </si>
  <si>
    <t>Caesars Entertainment, Inc.</t>
  </si>
  <si>
    <t>President and General Manager</t>
  </si>
  <si>
    <t>Officer, Management</t>
  </si>
  <si>
    <t>Brantford Charity Casino</t>
  </si>
  <si>
    <t>40 Icomm Drive</t>
  </si>
  <si>
    <t>Brantford</t>
  </si>
  <si>
    <t>ON</t>
  </si>
  <si>
    <t>Ontario</t>
  </si>
  <si>
    <t>N3S 7S9</t>
  </si>
  <si>
    <t>(519) 752-5004</t>
  </si>
  <si>
    <t>(519) 753-0353</t>
  </si>
  <si>
    <t>15197530353</t>
  </si>
  <si>
    <t>(888) 694-6946</t>
  </si>
  <si>
    <t>corporate.olgc.ca/charity/brantford.jsp</t>
  </si>
  <si>
    <t>Geoff</t>
  </si>
  <si>
    <t>Ontario Lottery and Gaming Corporation</t>
  </si>
  <si>
    <t>Jay</t>
  </si>
  <si>
    <t>Casino Rama Resort</t>
  </si>
  <si>
    <t>PO Box 178</t>
  </si>
  <si>
    <t>Rural Route Number 6</t>
  </si>
  <si>
    <t>Rama</t>
  </si>
  <si>
    <t>L0K 1T0</t>
  </si>
  <si>
    <t>5897 Rama Road</t>
  </si>
  <si>
    <t>Orillia</t>
  </si>
  <si>
    <t>(705) 329-DEAL</t>
  </si>
  <si>
    <t>(705) 329-3329</t>
  </si>
  <si>
    <t>17053293329</t>
  </si>
  <si>
    <t>www.casinorama.com</t>
  </si>
  <si>
    <t>hunterj@casinorama.com</t>
  </si>
  <si>
    <t>Art</t>
  </si>
  <si>
    <t>Frank</t>
  </si>
  <si>
    <t>CEO/President</t>
  </si>
  <si>
    <t>Chief Executive Officer/President</t>
  </si>
  <si>
    <t>Mnjikaning First Nation, Penn National Gaming, Inc.</t>
  </si>
  <si>
    <t>Casino Sault Ste. Marie</t>
  </si>
  <si>
    <t>30 Bay Street West</t>
  </si>
  <si>
    <t>Sault Ste. Marie</t>
  </si>
  <si>
    <t>P6A 7A6</t>
  </si>
  <si>
    <t>(705) 759-0100</t>
  </si>
  <si>
    <t>(705) 759-9367</t>
  </si>
  <si>
    <t>17057599367</t>
  </si>
  <si>
    <t>(800) 826-8946</t>
  </si>
  <si>
    <t>Terry</t>
  </si>
  <si>
    <t>McPhee</t>
  </si>
  <si>
    <t>Kevin</t>
  </si>
  <si>
    <t>Management, Publicity</t>
  </si>
  <si>
    <t>Brown</t>
  </si>
  <si>
    <t>President and COO</t>
  </si>
  <si>
    <t>President and Chief Operating Officer</t>
  </si>
  <si>
    <t>Golden Eagle Charitable Casino &amp; Entertainment Centre</t>
  </si>
  <si>
    <t>Golf Course Road</t>
  </si>
  <si>
    <t>PO Box 2860</t>
  </si>
  <si>
    <t>Kenora</t>
  </si>
  <si>
    <t>P9N 3X8</t>
  </si>
  <si>
    <t>(807) 548-1332</t>
  </si>
  <si>
    <t>(807) 548-5831</t>
  </si>
  <si>
    <t>18075485831</t>
  </si>
  <si>
    <t>www.casinokenora.com</t>
  </si>
  <si>
    <t>goldeneagle@kenora.com</t>
  </si>
  <si>
    <t>Debbie</t>
  </si>
  <si>
    <t>Groshak</t>
  </si>
  <si>
    <t>Anishinabe of Wauzhushk Onigum</t>
  </si>
  <si>
    <t>Ted</t>
  </si>
  <si>
    <t>Great Blue Heron Charity Casino</t>
  </si>
  <si>
    <t>21777 Island Road</t>
  </si>
  <si>
    <t>Port Perry</t>
  </si>
  <si>
    <t>L9L 1B6</t>
  </si>
  <si>
    <t>(905) 985-4888</t>
  </si>
  <si>
    <t>(905) 985-9974</t>
  </si>
  <si>
    <t>19059859974</t>
  </si>
  <si>
    <t>(888) 294-3766</t>
  </si>
  <si>
    <t>www.greatblueheroncasino.com</t>
  </si>
  <si>
    <t>info@gbhcasino.com</t>
  </si>
  <si>
    <t>Steiner</t>
  </si>
  <si>
    <t>Director of Marketing</t>
  </si>
  <si>
    <t>Mississaugas of Scugog Island First Nation</t>
  </si>
  <si>
    <t>Allen</t>
  </si>
  <si>
    <t>Hutchinson</t>
  </si>
  <si>
    <t>Harvey</t>
  </si>
  <si>
    <t>Owner/General Manager</t>
  </si>
  <si>
    <t>Walker</t>
  </si>
  <si>
    <t>Jack</t>
  </si>
  <si>
    <t>Ron</t>
  </si>
  <si>
    <t>Thunder Bay Charity Casino</t>
  </si>
  <si>
    <t>50 South Cumberland Street</t>
  </si>
  <si>
    <t>Thunder Bay</t>
  </si>
  <si>
    <t>P7B 5L4</t>
  </si>
  <si>
    <t>(807) 683-1935</t>
  </si>
  <si>
    <t>(807) 766-7940</t>
  </si>
  <si>
    <t>18077667940</t>
  </si>
  <si>
    <t>(877) 656-4263</t>
  </si>
  <si>
    <t>corporate.olgc.ca/charity/thunder.jsp</t>
  </si>
  <si>
    <t>Christine</t>
  </si>
  <si>
    <t>Lod</t>
  </si>
  <si>
    <t>Gary</t>
  </si>
  <si>
    <t>Mark</t>
  </si>
  <si>
    <t>Henderson</t>
  </si>
  <si>
    <t>PO Box 308</t>
  </si>
  <si>
    <t>Casino de Charlevoix</t>
  </si>
  <si>
    <t>183, Rue Richelieu</t>
  </si>
  <si>
    <t>La Malbaie</t>
  </si>
  <si>
    <t>QC</t>
  </si>
  <si>
    <t>Quebec</t>
  </si>
  <si>
    <t>G5A 1X8</t>
  </si>
  <si>
    <t>(418) 665-5300</t>
  </si>
  <si>
    <t>(418) 665-5322</t>
  </si>
  <si>
    <t>14186655322</t>
  </si>
  <si>
    <t>(800) 665-2274</t>
  </si>
  <si>
    <t>www.casino-de-charlevoix.com/accueil_cc.jsp?Params=Y.US.1.0</t>
  </si>
  <si>
    <t>service_clientele@loto-quebec.com</t>
  </si>
  <si>
    <t>François</t>
  </si>
  <si>
    <t>Tremblay</t>
  </si>
  <si>
    <t>Loto-Quebec</t>
  </si>
  <si>
    <t>Michel</t>
  </si>
  <si>
    <t>Saint Louis</t>
  </si>
  <si>
    <t>PO Box 1210</t>
  </si>
  <si>
    <t>SK</t>
  </si>
  <si>
    <t>Saskatchewan</t>
  </si>
  <si>
    <t>(800) 555-3189</t>
  </si>
  <si>
    <t>Joe</t>
  </si>
  <si>
    <t>Saskatchewan Gaming Corporation</t>
  </si>
  <si>
    <t>Casino Regina</t>
  </si>
  <si>
    <t>1880 Saskatchewan Drive</t>
  </si>
  <si>
    <t>Regina</t>
  </si>
  <si>
    <t>S4P 0B2</t>
  </si>
  <si>
    <t>(306) 565-3000</t>
  </si>
  <si>
    <t>(306) 787-5880</t>
  </si>
  <si>
    <t>13067875880</t>
  </si>
  <si>
    <t>www.casinoregina.com</t>
  </si>
  <si>
    <t>Bob</t>
  </si>
  <si>
    <t>Crowe</t>
  </si>
  <si>
    <t>GM of Food and Beverage</t>
  </si>
  <si>
    <t>General Manager of Food and Beverage</t>
  </si>
  <si>
    <t>Food, Beverage</t>
  </si>
  <si>
    <t>Emerald Casino</t>
  </si>
  <si>
    <t>2606 Lorne Avenue</t>
  </si>
  <si>
    <t>Saskatoon Praireland Exhibition Center</t>
  </si>
  <si>
    <t>PO Box 6010</t>
  </si>
  <si>
    <t>Saskatoon</t>
  </si>
  <si>
    <t>S7K 4E4</t>
  </si>
  <si>
    <t>(306) 683-8845</t>
  </si>
  <si>
    <t>(306) 683-8848</t>
  </si>
  <si>
    <t>13066838848</t>
  </si>
  <si>
    <t>www.saskatoonex.com</t>
  </si>
  <si>
    <t>Regier</t>
  </si>
  <si>
    <t>Acting General Manager</t>
  </si>
  <si>
    <t>Northern Lights Casino</t>
  </si>
  <si>
    <t>Curtis</t>
  </si>
  <si>
    <t>Valencia</t>
  </si>
  <si>
    <t>Rodriguez</t>
  </si>
  <si>
    <t>Mike</t>
  </si>
  <si>
    <t>Bobby</t>
  </si>
  <si>
    <t>Paul</t>
  </si>
  <si>
    <t>Ng</t>
  </si>
  <si>
    <t>Baccarat Casino</t>
  </si>
  <si>
    <t>10128 104 Avenue Northwest</t>
  </si>
  <si>
    <t>Edmonton</t>
  </si>
  <si>
    <t>AB</t>
  </si>
  <si>
    <t>Alberta</t>
  </si>
  <si>
    <t>T5J 4Y8</t>
  </si>
  <si>
    <t>Canada</t>
  </si>
  <si>
    <t>(780) 413-3178</t>
  </si>
  <si>
    <t>(780) 413-3177</t>
  </si>
  <si>
    <t>17804133177</t>
  </si>
  <si>
    <t>(877) 616-5695</t>
  </si>
  <si>
    <t>marketing@baccaratcasino.net</t>
  </si>
  <si>
    <t>Gonzalez</t>
  </si>
  <si>
    <t>Gateway Casinos Corporation</t>
  </si>
  <si>
    <t>Mrs.</t>
  </si>
  <si>
    <t>Cash Casino</t>
  </si>
  <si>
    <t>4040 Blackfoot Trail Southeast</t>
  </si>
  <si>
    <t>Calgary</t>
  </si>
  <si>
    <t>T2G 4E6</t>
  </si>
  <si>
    <t>(403) 287-1635</t>
  </si>
  <si>
    <t>(403) 243-4812</t>
  </si>
  <si>
    <t>14032434812</t>
  </si>
  <si>
    <t>www.cashcasino.ca</t>
  </si>
  <si>
    <t>Cash Casino - Red Deer</t>
  </si>
  <si>
    <t>6350 67 Street</t>
  </si>
  <si>
    <t>Red Deer</t>
  </si>
  <si>
    <t>T4P 3L7</t>
  </si>
  <si>
    <t>(403) 346-3339</t>
  </si>
  <si>
    <t>(403) 346-3101</t>
  </si>
  <si>
    <t>14033463101</t>
  </si>
  <si>
    <t>www.casinoabs.com</t>
  </si>
  <si>
    <t>Wayne</t>
  </si>
  <si>
    <t>Casino ABS</t>
  </si>
  <si>
    <t>Casino Edmonton</t>
  </si>
  <si>
    <t>7055 Argyll Road</t>
  </si>
  <si>
    <t>T6C 4A5</t>
  </si>
  <si>
    <t>(780) 466-9467</t>
  </si>
  <si>
    <t>(780) 465-7151</t>
  </si>
  <si>
    <t>17804657151</t>
  </si>
  <si>
    <t>www.casinoabs.com/Casino_Edmonton/WelcomePage.htm</t>
  </si>
  <si>
    <t>casinoed@telusplanet.net</t>
  </si>
  <si>
    <t>H.</t>
  </si>
  <si>
    <t>Oldach</t>
  </si>
  <si>
    <t>Casino Yellowhead</t>
  </si>
  <si>
    <t>12464-153 Street</t>
  </si>
  <si>
    <t>T5V 1S5</t>
  </si>
  <si>
    <t>(780) 424-9467</t>
  </si>
  <si>
    <t>(780) 429-3282</t>
  </si>
  <si>
    <t>17804293282</t>
  </si>
  <si>
    <t>Elbow River Inn &amp; Casino</t>
  </si>
  <si>
    <t>1919 Macleod Trail</t>
  </si>
  <si>
    <t>T2G 4S1</t>
  </si>
  <si>
    <t>(403) 266-4355</t>
  </si>
  <si>
    <t>(403) 290-1457</t>
  </si>
  <si>
    <t>14032901457</t>
  </si>
  <si>
    <t>(800) 661-1463</t>
  </si>
  <si>
    <t>www.elbowrivercasino.com</t>
  </si>
  <si>
    <t>info@elbowrivercasino.com</t>
  </si>
  <si>
    <t>Sam</t>
  </si>
  <si>
    <t>Switzer</t>
  </si>
  <si>
    <t>President and Owner</t>
  </si>
  <si>
    <t>Management, Marketing</t>
  </si>
  <si>
    <t>Grande Prairie</t>
  </si>
  <si>
    <t>Horse Track Racino</t>
  </si>
  <si>
    <t>Linda</t>
  </si>
  <si>
    <t>Miami</t>
  </si>
  <si>
    <t>FL</t>
  </si>
  <si>
    <t>Florida</t>
  </si>
  <si>
    <t>United States</t>
  </si>
  <si>
    <t>RecordType</t>
  </si>
  <si>
    <t>Company</t>
  </si>
  <si>
    <t>Address1</t>
  </si>
  <si>
    <t>Address2</t>
  </si>
  <si>
    <t>Address3</t>
  </si>
  <si>
    <t>City</t>
  </si>
  <si>
    <t>State</t>
  </si>
  <si>
    <t>StateLong</t>
  </si>
  <si>
    <t>PostalCode</t>
  </si>
  <si>
    <t>PostalCodePlacement</t>
  </si>
  <si>
    <t>Country</t>
  </si>
  <si>
    <t>PhysicalAddress1</t>
  </si>
  <si>
    <t>PhysicalAddress2</t>
  </si>
  <si>
    <t>PhysicalCity</t>
  </si>
  <si>
    <t>PhysicalState</t>
  </si>
  <si>
    <t>PhysicalPostalCode</t>
  </si>
  <si>
    <t>PhysicalPostalCodePlacement</t>
  </si>
  <si>
    <t>PhysicalCountry</t>
  </si>
  <si>
    <t>Phone</t>
  </si>
  <si>
    <t>Fax</t>
  </si>
  <si>
    <t>FaxDigits</t>
  </si>
  <si>
    <t>TollFree</t>
  </si>
  <si>
    <t>PropertyStatus</t>
  </si>
  <si>
    <t>Slots</t>
  </si>
  <si>
    <t>BingoSeats</t>
  </si>
  <si>
    <t>Sportsbook</t>
  </si>
  <si>
    <t>Racebook</t>
  </si>
  <si>
    <t>CasinoSquareFootage</t>
  </si>
  <si>
    <t>ConventionSquareFootage</t>
  </si>
  <si>
    <t>Rooms</t>
  </si>
  <si>
    <t>Restaurants</t>
  </si>
  <si>
    <t>EntertainmentVenues</t>
  </si>
  <si>
    <t>ParkingSpaces</t>
  </si>
  <si>
    <t>Employees</t>
  </si>
  <si>
    <t>PropertiesOwned</t>
  </si>
  <si>
    <t>StockSymbol</t>
  </si>
  <si>
    <t>WebSite</t>
  </si>
  <si>
    <t>Email</t>
  </si>
  <si>
    <t>NativeAmerican</t>
  </si>
  <si>
    <t>PropertyType</t>
  </si>
  <si>
    <t>Salutation</t>
  </si>
  <si>
    <t>FirstName</t>
  </si>
  <si>
    <t>MiddleName</t>
  </si>
  <si>
    <t>LastName</t>
  </si>
  <si>
    <t>NameSuffix</t>
  </si>
  <si>
    <t>Title</t>
  </si>
  <si>
    <t>TitleLong</t>
  </si>
  <si>
    <t>Responsibilities</t>
  </si>
  <si>
    <t>ResponsibilityOrder</t>
  </si>
  <si>
    <t>PropertyOwnerName</t>
  </si>
  <si>
    <t>PropertyId</t>
  </si>
  <si>
    <t>OrganizationId</t>
  </si>
  <si>
    <t>ContactId</t>
  </si>
  <si>
    <t>GamingProperties</t>
  </si>
  <si>
    <t>Open</t>
  </si>
  <si>
    <t>No</t>
  </si>
  <si>
    <t>Casino</t>
  </si>
  <si>
    <t>Ms.</t>
  </si>
  <si>
    <t>Michael</t>
  </si>
  <si>
    <t>Owner</t>
  </si>
  <si>
    <t>Management</t>
  </si>
  <si>
    <t>Mr.</t>
  </si>
  <si>
    <t>General Manager</t>
  </si>
  <si>
    <t>Karol</t>
  </si>
  <si>
    <t>Management, Games</t>
  </si>
  <si>
    <t>Management, Casino Ops</t>
  </si>
  <si>
    <t>Hotel General Manager</t>
  </si>
  <si>
    <t>Hotel</t>
  </si>
  <si>
    <t>Casino Ops</t>
  </si>
  <si>
    <t>Carlos</t>
  </si>
  <si>
    <t>Jose</t>
  </si>
  <si>
    <t>Casino Manager</t>
  </si>
  <si>
    <t>President</t>
  </si>
  <si>
    <t>Colorado</t>
  </si>
  <si>
    <t>Juan</t>
  </si>
  <si>
    <t>Pinnacle Entertainment, Inc.</t>
  </si>
  <si>
    <t>Garcia</t>
  </si>
  <si>
    <t>Casino New York</t>
  </si>
  <si>
    <t>Hughes</t>
  </si>
  <si>
    <t>PO Box 218</t>
  </si>
  <si>
    <t>Management, Hotel</t>
  </si>
  <si>
    <t>David</t>
  </si>
  <si>
    <t>Barry</t>
  </si>
  <si>
    <t>Hyatt Hotels Corporation</t>
  </si>
  <si>
    <t>Casino General Manager</t>
  </si>
  <si>
    <t>Richard</t>
  </si>
  <si>
    <t>Smith</t>
  </si>
  <si>
    <t>After State</t>
  </si>
  <si>
    <t>Peter</t>
  </si>
  <si>
    <t>Marketing</t>
  </si>
  <si>
    <t>Chief Executive Officer</t>
  </si>
  <si>
    <t>Bill</t>
  </si>
  <si>
    <t>Andrew</t>
  </si>
  <si>
    <t>MGM MIRAGE</t>
  </si>
  <si>
    <t>Howard</t>
  </si>
  <si>
    <t>A.</t>
  </si>
  <si>
    <t>Vice President, General Manager</t>
  </si>
  <si>
    <t>Dave</t>
  </si>
  <si>
    <t>Greg</t>
  </si>
  <si>
    <t>Hawkins</t>
  </si>
  <si>
    <t>Executive General Manager</t>
  </si>
  <si>
    <t>WA</t>
  </si>
  <si>
    <t>Thomas</t>
  </si>
  <si>
    <t>VP and General Manager</t>
  </si>
  <si>
    <t>Vice President and General Manager</t>
  </si>
  <si>
    <t>Isle of Capri Casinos</t>
  </si>
  <si>
    <t>Yes</t>
  </si>
  <si>
    <t>Steve</t>
  </si>
  <si>
    <t>Rene</t>
  </si>
  <si>
    <t>Owner and General Manager</t>
  </si>
  <si>
    <t>Slot Manager</t>
  </si>
  <si>
    <t>D.</t>
  </si>
  <si>
    <t>PO Box 760</t>
  </si>
  <si>
    <t>Felix</t>
  </si>
  <si>
    <t>Brian</t>
  </si>
  <si>
    <t>Plaza Hotel and Casino</t>
  </si>
  <si>
    <t>Jeffrey</t>
  </si>
  <si>
    <t>Management, Marketing, Publicity</t>
  </si>
  <si>
    <t>Bellagio</t>
  </si>
  <si>
    <t>Reno</t>
  </si>
  <si>
    <t>Fink</t>
  </si>
  <si>
    <t>Tim</t>
  </si>
  <si>
    <t>J.</t>
  </si>
  <si>
    <t>Lee</t>
  </si>
  <si>
    <t>CEO and President</t>
  </si>
  <si>
    <t>Chief Executive Officer and President</t>
  </si>
  <si>
    <t>Board Member, Management</t>
  </si>
  <si>
    <t>John</t>
  </si>
  <si>
    <t>Patrick</t>
  </si>
  <si>
    <t>Casino Ops, Slots, Games</t>
  </si>
  <si>
    <t>San Jose</t>
  </si>
  <si>
    <t>Daniel</t>
  </si>
  <si>
    <t>Maurice</t>
  </si>
  <si>
    <t>Bernard</t>
  </si>
  <si>
    <t>Guy</t>
  </si>
  <si>
    <t>Century Casinos, Inc.</t>
  </si>
  <si>
    <t>Tony</t>
  </si>
  <si>
    <t>Martin</t>
  </si>
  <si>
    <t>Ray</t>
  </si>
  <si>
    <t>James</t>
  </si>
  <si>
    <t>Leslie</t>
  </si>
  <si>
    <t>Management, Slots</t>
  </si>
  <si>
    <t>Robert</t>
  </si>
  <si>
    <t>St. Michael</t>
  </si>
  <si>
    <t>Chairman</t>
  </si>
  <si>
    <t>PO Box 45</t>
  </si>
  <si>
    <t>Rogelio's Dine &amp; Sleep Inn, Cocktail Lounge &amp; Casino</t>
  </si>
  <si>
    <t>34 Main Street</t>
  </si>
  <si>
    <t>95641-0637</t>
  </si>
  <si>
    <t>(916) 777-6606</t>
  </si>
  <si>
    <t>(916) 777-5875</t>
  </si>
  <si>
    <t>19167775875</t>
  </si>
  <si>
    <t>Rogelio</t>
  </si>
  <si>
    <t>Pres/General Casino Manager</t>
  </si>
  <si>
    <t>President/General Casino Manager</t>
  </si>
  <si>
    <t>S &amp; K Card Room</t>
  </si>
  <si>
    <t>306 F Street</t>
  </si>
  <si>
    <t>95501-1006</t>
  </si>
  <si>
    <t>(707) 442-2305</t>
  </si>
  <si>
    <t>Gastman</t>
  </si>
  <si>
    <t>San Manuel Indian Bingo and Casino</t>
  </si>
  <si>
    <t>5797 North Victoria Avenue</t>
  </si>
  <si>
    <t>Highland</t>
  </si>
  <si>
    <t>92346-1763</t>
  </si>
  <si>
    <t>(909) 864-5050</t>
  </si>
  <si>
    <t>(909) 862-3405</t>
  </si>
  <si>
    <t>19098623405</t>
  </si>
  <si>
    <t>(800) 359-2464</t>
  </si>
  <si>
    <t>www.sanmanuel.com</t>
  </si>
  <si>
    <t>edit_admin@sanmanuel.com</t>
  </si>
  <si>
    <t>Mastandrea</t>
  </si>
  <si>
    <t>San Manuel Band of Mission Indians</t>
  </si>
  <si>
    <t>Silver Fox Card Room</t>
  </si>
  <si>
    <t>6010 Stockton Boulevard</t>
  </si>
  <si>
    <t>95824-1535</t>
  </si>
  <si>
    <t>(916) 399-4929</t>
  </si>
  <si>
    <t>(916) 399-4922</t>
  </si>
  <si>
    <t>19163994922</t>
  </si>
  <si>
    <t>Tuazon</t>
  </si>
  <si>
    <t>Sycuan Casino &amp; Resort</t>
  </si>
  <si>
    <t>5469 Casino Way</t>
  </si>
  <si>
    <t>El Cajon</t>
  </si>
  <si>
    <t>92019-1810</t>
  </si>
  <si>
    <t>(619) 445-6002</t>
  </si>
  <si>
    <t>(619) 445-1394</t>
  </si>
  <si>
    <t>16194451394</t>
  </si>
  <si>
    <t>(800) 279-2826</t>
  </si>
  <si>
    <t>www.sycuancasino.com</t>
  </si>
  <si>
    <t>clubsycuan@sycuan.com</t>
  </si>
  <si>
    <t>Penhall</t>
  </si>
  <si>
    <t>Sycuan Band of Kumeyaay Nation</t>
  </si>
  <si>
    <t>Table Mountain Casino &amp; Bingo</t>
  </si>
  <si>
    <t>8184 Table Mountain Road</t>
  </si>
  <si>
    <t>PO Box 445</t>
  </si>
  <si>
    <t>Friant</t>
  </si>
  <si>
    <t>93626-0445</t>
  </si>
  <si>
    <t>93626</t>
  </si>
  <si>
    <t>(559) 822-7777</t>
  </si>
  <si>
    <t>(559) 822-2084</t>
  </si>
  <si>
    <t>15598222084</t>
  </si>
  <si>
    <t>(800) 541-3637</t>
  </si>
  <si>
    <t>www.tmcasino.com</t>
  </si>
  <si>
    <t>info@tmcasino.com</t>
  </si>
  <si>
    <t>Shaun</t>
  </si>
  <si>
    <t>Table Mountain Rancheria - Chukchansi Mono Tribe</t>
  </si>
  <si>
    <t>Trinidad</t>
  </si>
  <si>
    <t>Payne</t>
  </si>
  <si>
    <t>Mary</t>
  </si>
  <si>
    <t>Cook</t>
  </si>
  <si>
    <t>Sue</t>
  </si>
  <si>
    <t>Lawrence</t>
  </si>
  <si>
    <t>Sandy</t>
  </si>
  <si>
    <t>Billy</t>
  </si>
  <si>
    <t>Chris</t>
  </si>
  <si>
    <t>Hill</t>
  </si>
  <si>
    <t>AZ</t>
  </si>
  <si>
    <t>Arizona</t>
  </si>
  <si>
    <t>Apache Gold Hotel Casino</t>
  </si>
  <si>
    <t>Highway 70</t>
  </si>
  <si>
    <t>San Carlos</t>
  </si>
  <si>
    <t>85550-1210</t>
  </si>
  <si>
    <t>85501</t>
  </si>
  <si>
    <t>(928) 475-7800</t>
  </si>
  <si>
    <t>(928) 475-7692</t>
  </si>
  <si>
    <t>19284757692</t>
  </si>
  <si>
    <t>(800) 272-2438</t>
  </si>
  <si>
    <t>www.apachegoldcasinoresort.com</t>
  </si>
  <si>
    <t>bobashford@apachegoldcasinoresort.com</t>
  </si>
  <si>
    <t>Randall</t>
  </si>
  <si>
    <t>San Carlos Apache Tribe</t>
  </si>
  <si>
    <t>Delaware North Companies</t>
  </si>
  <si>
    <t>BlueWater Resort and Casino</t>
  </si>
  <si>
    <t>11222 Resort Drive</t>
  </si>
  <si>
    <t>Suite A</t>
  </si>
  <si>
    <t>Parker</t>
  </si>
  <si>
    <t>85344</t>
  </si>
  <si>
    <t>11300 Resort Drive</t>
  </si>
  <si>
    <t>85344-7549</t>
  </si>
  <si>
    <t>(928) 669-7777</t>
  </si>
  <si>
    <t>(928) 669-5910</t>
  </si>
  <si>
    <t>19286695910</t>
  </si>
  <si>
    <t>(888) 243-3360</t>
  </si>
  <si>
    <t>www.bluewaterfun.com</t>
  </si>
  <si>
    <t>Eddy</t>
  </si>
  <si>
    <t>Tribal Leader</t>
  </si>
  <si>
    <t>Colorado River Indian Tribes</t>
  </si>
  <si>
    <t>Bucky's Casino and Prescott Resort</t>
  </si>
  <si>
    <t>1500 East Highway 69</t>
  </si>
  <si>
    <t>Building B</t>
  </si>
  <si>
    <t>PO Box 10190</t>
  </si>
  <si>
    <t>Prescott</t>
  </si>
  <si>
    <t>86304-0190</t>
  </si>
  <si>
    <t>86301-5640</t>
  </si>
  <si>
    <t>(928) 776-5695</t>
  </si>
  <si>
    <t>(928) 541-9217</t>
  </si>
  <si>
    <t>19285419217</t>
  </si>
  <si>
    <t>(800) 756-8744</t>
  </si>
  <si>
    <t>www.buckyscasino.com</t>
  </si>
  <si>
    <t>info@buckyscasino.com</t>
  </si>
  <si>
    <t>Maxwell</t>
  </si>
  <si>
    <t>Yavapai Prescott Indian Tribe</t>
  </si>
  <si>
    <t>PO Box 10099</t>
  </si>
  <si>
    <t>Scottsdale</t>
  </si>
  <si>
    <t>85271-0099</t>
  </si>
  <si>
    <t>(480) 850-7777</t>
  </si>
  <si>
    <t>www.casinoaz.com</t>
  </si>
  <si>
    <t>Salt River Pima Maricopa Indian Community</t>
  </si>
  <si>
    <t>Casino Arizona at Talking Stick</t>
  </si>
  <si>
    <t>9700 East Indian Bend Road</t>
  </si>
  <si>
    <t>85256</t>
  </si>
  <si>
    <t>(480) 850-7741</t>
  </si>
  <si>
    <t>14808507741</t>
  </si>
  <si>
    <t>Jenkins</t>
  </si>
  <si>
    <t>President/CEO</t>
  </si>
  <si>
    <t>PRM Pro</t>
  </si>
  <si>
    <t>Keith Special</t>
  </si>
  <si>
    <t>&lt;= 25 tables</t>
  </si>
  <si>
    <t>Monitor PC</t>
  </si>
  <si>
    <t xml:space="preserve">Monitors </t>
  </si>
  <si>
    <t>Keith Special PC</t>
  </si>
  <si>
    <t>Dealer Manager</t>
  </si>
  <si>
    <t>Communications</t>
  </si>
  <si>
    <t>Floor Manager</t>
  </si>
  <si>
    <t>Tournament Manager</t>
  </si>
  <si>
    <t>Wait Staff Pagers</t>
  </si>
  <si>
    <t>Floor Managers</t>
  </si>
  <si>
    <t>Floor Manager PPC</t>
  </si>
  <si>
    <t>Average Site Layout</t>
  </si>
  <si>
    <t>Maintenance</t>
  </si>
  <si>
    <t>Client</t>
  </si>
  <si>
    <t>Server +</t>
  </si>
  <si>
    <t>Software Cost/Table</t>
  </si>
  <si>
    <t>&lt;=50 tables</t>
  </si>
  <si>
    <t>Max Tables</t>
  </si>
  <si>
    <t>Table Games</t>
  </si>
  <si>
    <t>Poker Tables</t>
  </si>
  <si>
    <t>www.lacruise.com</t>
  </si>
  <si>
    <t>Norreen</t>
  </si>
  <si>
    <t>Carr</t>
  </si>
  <si>
    <t>Miccosukee Resort &amp; Gaming Center</t>
  </si>
  <si>
    <t>500 Southwest 177th Avenue</t>
  </si>
  <si>
    <t>33194-2800</t>
  </si>
  <si>
    <t>(305) 222-4600</t>
  </si>
  <si>
    <t>(305) 226-9254</t>
  </si>
  <si>
    <t>13052269254</t>
  </si>
  <si>
    <t>(800) 741-4600</t>
  </si>
  <si>
    <t>www.miccosukee.com</t>
  </si>
  <si>
    <t>resort@miccosukeeresort.com</t>
  </si>
  <si>
    <t>Diane</t>
  </si>
  <si>
    <t>Gray</t>
  </si>
  <si>
    <t>Miccosukee Tribal Indians of Florida</t>
  </si>
  <si>
    <t>33126</t>
  </si>
  <si>
    <t>Palm Beach Kennel Club Poker Room</t>
  </si>
  <si>
    <t>1111 North Congress Avenue</t>
  </si>
  <si>
    <t>West Palm Beach</t>
  </si>
  <si>
    <t>33409-6399</t>
  </si>
  <si>
    <t>(561) 683-2222</t>
  </si>
  <si>
    <t>(561) 471-9114</t>
  </si>
  <si>
    <t>15614719114</t>
  </si>
  <si>
    <t>pbkennelclub.com</t>
  </si>
  <si>
    <t>Laughlin</t>
  </si>
  <si>
    <t>Palm Beach Princess</t>
  </si>
  <si>
    <t>Port of Palm Beach</t>
  </si>
  <si>
    <t>One East 11th Street</t>
  </si>
  <si>
    <t>Riviera Beach</t>
  </si>
  <si>
    <t>33404</t>
  </si>
  <si>
    <t>(561) 845-7447</t>
  </si>
  <si>
    <t>(561) 842-9395</t>
  </si>
  <si>
    <t>15618429395</t>
  </si>
  <si>
    <t>(800) 841-7447</t>
  </si>
  <si>
    <t>www.pbcasino.com</t>
  </si>
  <si>
    <t>sepps@pbcasino.com</t>
  </si>
  <si>
    <t>Francis</t>
  </si>
  <si>
    <t>Murray</t>
  </si>
  <si>
    <t>International Thoroughbred Breeders, Inc.</t>
  </si>
  <si>
    <t>Nick</t>
  </si>
  <si>
    <t>Pompano Park Harness Track</t>
  </si>
  <si>
    <t>1800 Southwest Third Street</t>
  </si>
  <si>
    <t>Pompano Beach</t>
  </si>
  <si>
    <t>33069-3106</t>
  </si>
  <si>
    <t>(954) 972-2000</t>
  </si>
  <si>
    <t>(954) 973-4216</t>
  </si>
  <si>
    <t>19549734216</t>
  </si>
  <si>
    <t>www.pompanopark.com</t>
  </si>
  <si>
    <t>steve_wolf@islecorp.com</t>
  </si>
  <si>
    <t>Dick</t>
  </si>
  <si>
    <t>Feinberg</t>
  </si>
  <si>
    <t>Sean</t>
  </si>
  <si>
    <t>Andy</t>
  </si>
  <si>
    <t>O'Neill</t>
  </si>
  <si>
    <t>PO Box 128</t>
  </si>
  <si>
    <t>SunCruz Casino - Jacksonville</t>
  </si>
  <si>
    <t>4378 Ocean Street</t>
  </si>
  <si>
    <t>Mayport</t>
  </si>
  <si>
    <t>32233</t>
  </si>
  <si>
    <t>(904) 249-9300</t>
  </si>
  <si>
    <t>(904) 270-2797</t>
  </si>
  <si>
    <t>19042702797</t>
  </si>
  <si>
    <t>www.suncruzcasino.com/jacksonville.htm</t>
  </si>
  <si>
    <t>mayport@suncruzcasino.com</t>
  </si>
  <si>
    <t>Johnnie</t>
  </si>
  <si>
    <t>Winokur</t>
  </si>
  <si>
    <t>Lindsey</t>
  </si>
  <si>
    <t>Tampa Bay Downs</t>
  </si>
  <si>
    <t>11225 Race Track Road</t>
  </si>
  <si>
    <t>PO Box 2007</t>
  </si>
  <si>
    <t>Oldsmar</t>
  </si>
  <si>
    <t>34677-7007</t>
  </si>
  <si>
    <t>33626-3122</t>
  </si>
  <si>
    <t>(813) 855-4401</t>
  </si>
  <si>
    <t>(813) 854-3539</t>
  </si>
  <si>
    <t>18138543539</t>
  </si>
  <si>
    <t>(800) 200-4434</t>
  </si>
  <si>
    <t>www.tampadowns.com</t>
  </si>
  <si>
    <t>Pete</t>
  </si>
  <si>
    <t>Berube</t>
  </si>
  <si>
    <t>Tampa Greyhound Track</t>
  </si>
  <si>
    <t>Associated Outdoor Clubs, Inc</t>
  </si>
  <si>
    <t>PO Box 8096</t>
  </si>
  <si>
    <t>33604-8096</t>
  </si>
  <si>
    <t>8300 North Nebraska</t>
  </si>
  <si>
    <t>33604-3187</t>
  </si>
  <si>
    <t>(813) 932-4313</t>
  </si>
  <si>
    <t>(813) 932-5048</t>
  </si>
  <si>
    <t>18139325048</t>
  </si>
  <si>
    <t>www.tampadogs.com</t>
  </si>
  <si>
    <t>mhater@tampadogs.com</t>
  </si>
  <si>
    <t>Hater</t>
  </si>
  <si>
    <t>World of ResidenSea</t>
  </si>
  <si>
    <t>5200 Blue Lagoon Drive, Suite 790</t>
  </si>
  <si>
    <t>(305) 264-9090</t>
  </si>
  <si>
    <t>(305) 264-5090</t>
  </si>
  <si>
    <t>13052645090</t>
  </si>
  <si>
    <t>(800) 970-6601</t>
  </si>
  <si>
    <t>www.residensea.com</t>
  </si>
  <si>
    <t>guestservices@residensea.net</t>
  </si>
  <si>
    <t>Erling</t>
  </si>
  <si>
    <t>Tenvik</t>
  </si>
  <si>
    <t>Morris</t>
  </si>
  <si>
    <t>IL</t>
  </si>
  <si>
    <t>Illinois</t>
  </si>
  <si>
    <t>Duncan</t>
  </si>
  <si>
    <t>Doug</t>
  </si>
  <si>
    <t>Harrah's Phoenix Ak-Chin Casino Resort</t>
  </si>
  <si>
    <t>15406 North Maricopa Road</t>
  </si>
  <si>
    <t>Maricopa</t>
  </si>
  <si>
    <t>85239-2819</t>
  </si>
  <si>
    <t>(480) 802-5000</t>
  </si>
  <si>
    <t>(480) 802-5050</t>
  </si>
  <si>
    <t>14808025050</t>
  </si>
  <si>
    <t>(800) 427-7247</t>
  </si>
  <si>
    <t>www.harrahs.com/our_casinos/akc</t>
  </si>
  <si>
    <t>Tom</t>
  </si>
  <si>
    <t>Ak-Chin Indian Community, Harrah's Entertainment, Inc.</t>
  </si>
  <si>
    <t>Hon-Dah Resort Casino</t>
  </si>
  <si>
    <t>777 Highway 260</t>
  </si>
  <si>
    <t>Pinetop</t>
  </si>
  <si>
    <t>85935-9699</t>
  </si>
  <si>
    <t>(928) 369-0299</t>
  </si>
  <si>
    <t>(928) 369-3082</t>
  </si>
  <si>
    <t>19283693082</t>
  </si>
  <si>
    <t>(800) 929-8744</t>
  </si>
  <si>
    <t>www.hon-dah.com</t>
  </si>
  <si>
    <t>dpeters@wmat.nsn.us</t>
  </si>
  <si>
    <t>Roger</t>
  </si>
  <si>
    <t>White Mountain Apache</t>
  </si>
  <si>
    <t>Tribal Chairperson</t>
  </si>
  <si>
    <t>Paradise Casino</t>
  </si>
  <si>
    <t>450 Quechan Drive</t>
  </si>
  <si>
    <t>PO Box 2737</t>
  </si>
  <si>
    <t>Yuma</t>
  </si>
  <si>
    <t>85366-2737</t>
  </si>
  <si>
    <t>85366</t>
  </si>
  <si>
    <t>(760) 572-7777</t>
  </si>
  <si>
    <t>(760) 572-2471</t>
  </si>
  <si>
    <t>17605722471</t>
  </si>
  <si>
    <t>(888) 777-4946</t>
  </si>
  <si>
    <t>paradisecasino@mindspring.com</t>
  </si>
  <si>
    <t>Shawn</t>
  </si>
  <si>
    <t>Smyth</t>
  </si>
  <si>
    <t>Quechan Indian Nation</t>
  </si>
  <si>
    <t>Management, Finance</t>
  </si>
  <si>
    <t>Simms</t>
  </si>
  <si>
    <t>Jackson</t>
  </si>
  <si>
    <t>Baldwin</t>
  </si>
  <si>
    <t>Agua Caliente Casino</t>
  </si>
  <si>
    <t>32-250 Bob Hope Drive</t>
  </si>
  <si>
    <t>Rancho Mirage</t>
  </si>
  <si>
    <t>CA</t>
  </si>
  <si>
    <t>California</t>
  </si>
  <si>
    <t>92270-2704</t>
  </si>
  <si>
    <t>(760) 321-2000</t>
  </si>
  <si>
    <t>(760) 202-2617</t>
  </si>
  <si>
    <t>17602022617</t>
  </si>
  <si>
    <t>www.hotwatercasino.com</t>
  </si>
  <si>
    <t>fhinton@accmail.net</t>
  </si>
  <si>
    <t>Kettler</t>
  </si>
  <si>
    <t>Agua Caliente Band of Cahuilla Indians</t>
  </si>
  <si>
    <t>Al</t>
  </si>
  <si>
    <t>Harris</t>
  </si>
  <si>
    <t>Artichoke Joe's Casino</t>
  </si>
  <si>
    <t>659 Huntington Avenue</t>
  </si>
  <si>
    <t>San Bruno</t>
  </si>
  <si>
    <t>94066-3608</t>
  </si>
  <si>
    <t>(650) 589-3145</t>
  </si>
  <si>
    <t>(650) 872-0101</t>
  </si>
  <si>
    <t>16508720101</t>
  </si>
  <si>
    <t>joewillson@msn.com</t>
  </si>
  <si>
    <t>Willson</t>
  </si>
  <si>
    <t>Augustine Casino</t>
  </si>
  <si>
    <t>84-001 Avenue 54</t>
  </si>
  <si>
    <t>Coachella</t>
  </si>
  <si>
    <t>92236-9780</t>
  </si>
  <si>
    <t>(760) 391-9500</t>
  </si>
  <si>
    <t>(760) 398-4447</t>
  </si>
  <si>
    <t>17603984447</t>
  </si>
  <si>
    <t>(888) PLAY-2-WIN</t>
  </si>
  <si>
    <t>www.augustinecasino.com</t>
  </si>
  <si>
    <t>Quinton</t>
  </si>
  <si>
    <t>Boshoff</t>
  </si>
  <si>
    <t>Augustine Band of Mission Indians</t>
  </si>
  <si>
    <t>Barona Valley Ranch Resort and Casino</t>
  </si>
  <si>
    <t>1932 Wildcat Canyon Road</t>
  </si>
  <si>
    <t>Lakeside</t>
  </si>
  <si>
    <t>92040-1546</t>
  </si>
  <si>
    <t>(619) 443-2300</t>
  </si>
  <si>
    <t>(619) 443-2856</t>
  </si>
  <si>
    <t>16194432856</t>
  </si>
  <si>
    <t>(888) 7-BARONA</t>
  </si>
  <si>
    <t>www.barona.com</t>
  </si>
  <si>
    <t>info@barona.com</t>
  </si>
  <si>
    <t>Schoen</t>
  </si>
  <si>
    <t>Barona Band of Mission Indians</t>
  </si>
  <si>
    <t>Bay 101 Casino</t>
  </si>
  <si>
    <t>1801 Bering Drive</t>
  </si>
  <si>
    <t>95112-4207</t>
  </si>
  <si>
    <t>(408) 451-8888</t>
  </si>
  <si>
    <t>(408) 451-8800</t>
  </si>
  <si>
    <t>14084518800</t>
  </si>
  <si>
    <t>www.bay101.com</t>
  </si>
  <si>
    <t>Bay101CardClub@yahoo.com</t>
  </si>
  <si>
    <t>Bumb</t>
  </si>
  <si>
    <t>President/General Manager</t>
  </si>
  <si>
    <t>Bicycle Casino</t>
  </si>
  <si>
    <t>7301 Eastern Avenue</t>
  </si>
  <si>
    <t>Bell Gardens</t>
  </si>
  <si>
    <t>90201-4591</t>
  </si>
  <si>
    <t>(562) 806-4646</t>
  </si>
  <si>
    <t>(562) 806-6623</t>
  </si>
  <si>
    <t>15628066623</t>
  </si>
  <si>
    <t>www.thebicyclecasino.com</t>
  </si>
  <si>
    <t>info@thebicyclecasino.com</t>
  </si>
  <si>
    <t>Carter</t>
  </si>
  <si>
    <t>Partner</t>
  </si>
  <si>
    <t>Fresno</t>
  </si>
  <si>
    <t>Wright</t>
  </si>
  <si>
    <t>Blue Lake Casino</t>
  </si>
  <si>
    <t>777 Casino Way</t>
  </si>
  <si>
    <t>PO Box 1128</t>
  </si>
  <si>
    <t>Blue Lake</t>
  </si>
  <si>
    <t>95525-1128</t>
  </si>
  <si>
    <t>95525</t>
  </si>
  <si>
    <t>(707) 668-9770</t>
  </si>
  <si>
    <t>(707) 668-4162</t>
  </si>
  <si>
    <t>17076684162</t>
  </si>
  <si>
    <t>www.bluelakecasino.com</t>
  </si>
  <si>
    <t>info@bluelakecasino.com</t>
  </si>
  <si>
    <t>Blue Lake Rancheria Tribe</t>
  </si>
  <si>
    <t>Brook's Oceana Card Room</t>
  </si>
  <si>
    <t>1795 Front Street</t>
  </si>
  <si>
    <t>Oceano</t>
  </si>
  <si>
    <t>93445-9409</t>
  </si>
  <si>
    <t>(805) 474-0188</t>
  </si>
  <si>
    <t>Barbara</t>
  </si>
  <si>
    <t>Cache Creek Casino Resort</t>
  </si>
  <si>
    <t>14455 Highway 16</t>
  </si>
  <si>
    <t>95606-0065</t>
  </si>
  <si>
    <t>(530) 796-3118</t>
  </si>
  <si>
    <t>(530) 796-2112</t>
  </si>
  <si>
    <t>15307962112</t>
  </si>
  <si>
    <t>(800) 992-8686</t>
  </si>
  <si>
    <t>www.cachecreek.com</t>
  </si>
  <si>
    <t>Paula</t>
  </si>
  <si>
    <t>Lorenzo</t>
  </si>
  <si>
    <t>Tribal Chairwoman</t>
  </si>
  <si>
    <t>Rumsey Rancheria</t>
  </si>
  <si>
    <t>Sherri</t>
  </si>
  <si>
    <t>California Grand</t>
  </si>
  <si>
    <t>5867 Pacheco Boulevard</t>
  </si>
  <si>
    <t>Pacheco</t>
  </si>
  <si>
    <t>94553-5613</t>
  </si>
  <si>
    <t>(925) 685-8397</t>
  </si>
  <si>
    <t>(925) 686-6596</t>
  </si>
  <si>
    <t>19256866596</t>
  </si>
  <si>
    <t>www.calgrandcasino.com</t>
  </si>
  <si>
    <t>Wilkinson</t>
  </si>
  <si>
    <t>Stephen</t>
  </si>
  <si>
    <t>Stockton</t>
  </si>
  <si>
    <t>Casino Club</t>
  </si>
  <si>
    <t>1885 Hilltop Drive</t>
  </si>
  <si>
    <t>Redding</t>
  </si>
  <si>
    <t>96002-0266</t>
  </si>
  <si>
    <t>(530) 221-5015</t>
  </si>
  <si>
    <t>(530) 221-2313</t>
  </si>
  <si>
    <t>15302212313</t>
  </si>
  <si>
    <t>Ileana</t>
  </si>
  <si>
    <t>Casino Morongo</t>
  </si>
  <si>
    <t>49750 Seminole Drive</t>
  </si>
  <si>
    <t>PO Box 366</t>
  </si>
  <si>
    <t>Cabazon</t>
  </si>
  <si>
    <t>92230-0366</t>
  </si>
  <si>
    <t>92230-2200</t>
  </si>
  <si>
    <t>(909) 849-3080</t>
  </si>
  <si>
    <t>(909) 849-3181</t>
  </si>
  <si>
    <t>19098493181</t>
  </si>
  <si>
    <t>(800) 252-4499</t>
  </si>
  <si>
    <t>www.casinomorongo.com</t>
  </si>
  <si>
    <t>mail@casinomorongo.com</t>
  </si>
  <si>
    <t>Davis</t>
  </si>
  <si>
    <t>Morongo Band of Mission Indians</t>
  </si>
  <si>
    <t>Casino Pauma</t>
  </si>
  <si>
    <t>777 Pauma Reservation Road</t>
  </si>
  <si>
    <t>PO Box 1067</t>
  </si>
  <si>
    <t>Pauma Valley</t>
  </si>
  <si>
    <t>92061-1067</t>
  </si>
  <si>
    <t>92061</t>
  </si>
  <si>
    <t>(760) 742-2177</t>
  </si>
  <si>
    <t>(760) 742-2438</t>
  </si>
  <si>
    <t>17607422438</t>
  </si>
  <si>
    <t>(877) 687-2862</t>
  </si>
  <si>
    <t>www.casinopauma.com</t>
  </si>
  <si>
    <t>customerservice@casinopauma.com</t>
  </si>
  <si>
    <t>Devers</t>
  </si>
  <si>
    <t>Pauma Band of Mission Indians</t>
  </si>
  <si>
    <t>Casino Real Card Room</t>
  </si>
  <si>
    <t>1030 B West Yosemite Avenue</t>
  </si>
  <si>
    <t>Manteca</t>
  </si>
  <si>
    <t>95337-5341</t>
  </si>
  <si>
    <t>(209) 239-1455</t>
  </si>
  <si>
    <t>www.casinoreal-ca.com</t>
  </si>
  <si>
    <t>Williams</t>
  </si>
  <si>
    <t>Casino San Pablo</t>
  </si>
  <si>
    <t>13255 San Pablo Avenue</t>
  </si>
  <si>
    <t>San Pablo</t>
  </si>
  <si>
    <t>94806-3907</t>
  </si>
  <si>
    <t>(510) 215-7888</t>
  </si>
  <si>
    <t>(510) 215-4542</t>
  </si>
  <si>
    <t>15102154542</t>
  </si>
  <si>
    <t>www.casino-sanpablo.com</t>
  </si>
  <si>
    <t>information@casino-sanpablo.com</t>
  </si>
  <si>
    <t>Reichow</t>
  </si>
  <si>
    <t>Cher-Ae Heights Casino</t>
  </si>
  <si>
    <t>27 Scenic Drive</t>
  </si>
  <si>
    <t>PO Box 610</t>
  </si>
  <si>
    <t>95570-0610</t>
  </si>
  <si>
    <t>95570-9767</t>
  </si>
  <si>
    <t>(707) 677-3611</t>
  </si>
  <si>
    <t>(707) 677-9434</t>
  </si>
  <si>
    <t>17076779434</t>
  </si>
  <si>
    <t>(800) 684-2464</t>
  </si>
  <si>
    <t>www.cheraeheightscasino.com</t>
  </si>
  <si>
    <t>kmalloy@trinidadrancheria.com</t>
  </si>
  <si>
    <t>Carol</t>
  </si>
  <si>
    <t>Ervin</t>
  </si>
  <si>
    <t>Chairwoman</t>
  </si>
  <si>
    <t>Cher-Ae Heights Indian Community of the Trinidad Rancheria</t>
  </si>
  <si>
    <t>Chumash Casino Resort</t>
  </si>
  <si>
    <t>3400 East Highway 246</t>
  </si>
  <si>
    <t>PO Box 607</t>
  </si>
  <si>
    <t>Santa Ynez</t>
  </si>
  <si>
    <t>93460-0607</t>
  </si>
  <si>
    <t>93460-9405</t>
  </si>
  <si>
    <t>(805) 686-0855</t>
  </si>
  <si>
    <t>(805) 686-3859</t>
  </si>
  <si>
    <t>18056863859</t>
  </si>
  <si>
    <t>(800) 728-9997</t>
  </si>
  <si>
    <t>www.chumashcasino.com</t>
  </si>
  <si>
    <t>info@chumashcasino.com</t>
  </si>
  <si>
    <t>Brents</t>
  </si>
  <si>
    <t>Dir of Finance and Interim GM</t>
  </si>
  <si>
    <t>Director of Finance and Interim General Manager</t>
  </si>
  <si>
    <t>Santa Ynez Band of Chumash Indians</t>
  </si>
  <si>
    <t>Club One Casino</t>
  </si>
  <si>
    <t>1033 Van Ness Avenue</t>
  </si>
  <si>
    <t>93721-2006</t>
  </si>
  <si>
    <t>(559) 497-3000</t>
  </si>
  <si>
    <t>(559) 237-2582</t>
  </si>
  <si>
    <t>15592372582</t>
  </si>
  <si>
    <t>www.clubonecasino.com</t>
  </si>
  <si>
    <t>Sarantos</t>
  </si>
  <si>
    <t>Colusa Casino</t>
  </si>
  <si>
    <t>3770 Highway 45</t>
  </si>
  <si>
    <t>Colusa</t>
  </si>
  <si>
    <t>95932-1267</t>
  </si>
  <si>
    <t>(530) 458-8844</t>
  </si>
  <si>
    <t>(530) 458-2018</t>
  </si>
  <si>
    <t>15304582018</t>
  </si>
  <si>
    <t>(800) 655-8946</t>
  </si>
  <si>
    <t>www.colusacasino.com</t>
  </si>
  <si>
    <t>Cachil Dehe Indian Band of Wintun Indian</t>
  </si>
  <si>
    <t>Commerce Casino</t>
  </si>
  <si>
    <t>6131 East Telegraph Road</t>
  </si>
  <si>
    <t>Commerce</t>
  </si>
  <si>
    <t>90040-2501</t>
  </si>
  <si>
    <t>(714) 879-2100</t>
  </si>
  <si>
    <t>(323) 838-3472</t>
  </si>
  <si>
    <t>13238383472</t>
  </si>
  <si>
    <t>www.commercecasino.com</t>
  </si>
  <si>
    <t>cust-service@commercecasino.net</t>
  </si>
  <si>
    <t>Zarrahy</t>
  </si>
  <si>
    <t>Tracy</t>
  </si>
  <si>
    <t>Cruise Ship</t>
  </si>
  <si>
    <t>Crystal Park Casino Hotel</t>
  </si>
  <si>
    <t>123 East Artesia Boulevard</t>
  </si>
  <si>
    <t>Compton</t>
  </si>
  <si>
    <t>90220-4925</t>
  </si>
  <si>
    <t>(310) 631-3838</t>
  </si>
  <si>
    <t>(310) 631-2858</t>
  </si>
  <si>
    <t>13106312858</t>
  </si>
  <si>
    <t>www.crystalparkcasino.com</t>
  </si>
  <si>
    <t>Leo</t>
  </si>
  <si>
    <t>Chu</t>
  </si>
  <si>
    <t>Dealer's Choice Card Room</t>
  </si>
  <si>
    <t>13483 Bowman Road</t>
  </si>
  <si>
    <t>Auburn</t>
  </si>
  <si>
    <t>95603-3149</t>
  </si>
  <si>
    <t>(530) 885-3627</t>
  </si>
  <si>
    <t>Diamond Jim's Casino</t>
  </si>
  <si>
    <t>118 20th Street</t>
  </si>
  <si>
    <t>PO Box 670</t>
  </si>
  <si>
    <t>Rosamond</t>
  </si>
  <si>
    <t>93560-0670</t>
  </si>
  <si>
    <t>93560</t>
  </si>
  <si>
    <t>(661) 256-1400</t>
  </si>
  <si>
    <t>(661) 256-3862</t>
  </si>
  <si>
    <t>16612563862</t>
  </si>
  <si>
    <t>diamondjims@qnet.com</t>
  </si>
  <si>
    <t>Pat</t>
  </si>
  <si>
    <t>Berry</t>
  </si>
  <si>
    <t>Sr.</t>
  </si>
  <si>
    <t>Elk Valley Casino</t>
  </si>
  <si>
    <t>2500 Howland Hill Road</t>
  </si>
  <si>
    <t>PO Box 369</t>
  </si>
  <si>
    <t>Crescent City</t>
  </si>
  <si>
    <t>95531-0369</t>
  </si>
  <si>
    <t>95531-9241</t>
  </si>
  <si>
    <t>(707) 464-1020</t>
  </si>
  <si>
    <t>(707) 465-5188</t>
  </si>
  <si>
    <t>17074655188</t>
  </si>
  <si>
    <t>(888) 574-2744</t>
  </si>
  <si>
    <t>www.elkvalleycasino.com</t>
  </si>
  <si>
    <t>marketing@elk-valley.com</t>
  </si>
  <si>
    <t>Stacy</t>
  </si>
  <si>
    <t>McClaflin</t>
  </si>
  <si>
    <t>Elk Valley Rancheria</t>
  </si>
  <si>
    <t>Feather Falls Casino</t>
  </si>
  <si>
    <t>3 Alverda Drive</t>
  </si>
  <si>
    <t>Oroville</t>
  </si>
  <si>
    <t>95966-9379</t>
  </si>
  <si>
    <t>(530) 533-3885</t>
  </si>
  <si>
    <t>(530) 533-4465</t>
  </si>
  <si>
    <t>15305334465</t>
  </si>
  <si>
    <t>(877) 652-4646</t>
  </si>
  <si>
    <t>www.featherfallscasino.com</t>
  </si>
  <si>
    <t>marketing@featherfallscasino.com</t>
  </si>
  <si>
    <t>Randy</t>
  </si>
  <si>
    <t>Concow Maidu Tribe, Mooretown Rancheria</t>
  </si>
  <si>
    <t>Garden City Casino</t>
  </si>
  <si>
    <t>360 South Saratoga Avenue</t>
  </si>
  <si>
    <t>95129-1324</t>
  </si>
  <si>
    <t>(408) 244-3333</t>
  </si>
  <si>
    <t>(408) 246-0213</t>
  </si>
  <si>
    <t>14082460213</t>
  </si>
  <si>
    <t>Polito</t>
  </si>
  <si>
    <t>Casino Ops, Marketing, Poker</t>
  </si>
  <si>
    <t>Garlic City Club</t>
  </si>
  <si>
    <t>40 Hornlein Court</t>
  </si>
  <si>
    <t>Gilroy</t>
  </si>
  <si>
    <t>95020-6920</t>
  </si>
  <si>
    <t>(408) 847-3777</t>
  </si>
  <si>
    <t>(408) 847-7666</t>
  </si>
  <si>
    <t>14088477666</t>
  </si>
  <si>
    <t>Raul</t>
  </si>
  <si>
    <t>Rivas</t>
  </si>
  <si>
    <t>Gold Country Casino</t>
  </si>
  <si>
    <t>4020 Olive Highway</t>
  </si>
  <si>
    <t>95966-5527</t>
  </si>
  <si>
    <t>(530) 534-9892</t>
  </si>
  <si>
    <t>(530) 534-9173</t>
  </si>
  <si>
    <t>15305349173</t>
  </si>
  <si>
    <t>(800) 334-9400</t>
  </si>
  <si>
    <t>www.goldcountrycasino.com</t>
  </si>
  <si>
    <t>ewhite@goldcountrycasino.com</t>
  </si>
  <si>
    <t>Ed</t>
  </si>
  <si>
    <t>White</t>
  </si>
  <si>
    <t>Tyme Maidu of the Berry Creek Rancheria</t>
  </si>
  <si>
    <t>Gold Rush Gaming Emporium</t>
  </si>
  <si>
    <t>106 East Main Street</t>
  </si>
  <si>
    <t>Grass Valley</t>
  </si>
  <si>
    <t>95945-6506</t>
  </si>
  <si>
    <t>(530) 477-6537</t>
  </si>
  <si>
    <t>www.grpoker.com</t>
  </si>
  <si>
    <t>grpoker@gv.net</t>
  </si>
  <si>
    <t>Barrows</t>
  </si>
  <si>
    <t>Golden West Casino</t>
  </si>
  <si>
    <t>1001 South Union Avenue</t>
  </si>
  <si>
    <t>Bakersfield</t>
  </si>
  <si>
    <t>93307-3641</t>
  </si>
  <si>
    <t>(661) 324-6936</t>
  </si>
  <si>
    <t>(661) 324-6977</t>
  </si>
  <si>
    <t>16613246977</t>
  </si>
  <si>
    <t>Watkins</t>
  </si>
  <si>
    <t>Harold's Card Casino</t>
  </si>
  <si>
    <t>112 North Yosemite Avenue</t>
  </si>
  <si>
    <t>Oakdale</t>
  </si>
  <si>
    <t>95361</t>
  </si>
  <si>
    <t>(209) 847-2919</t>
  </si>
  <si>
    <t>Whiteley</t>
  </si>
  <si>
    <t>1 Main Street</t>
  </si>
  <si>
    <t>Hawaiian Gardens Casino</t>
  </si>
  <si>
    <t>21520 South Pioneer Boulevard</t>
  </si>
  <si>
    <t>Suite 305</t>
  </si>
  <si>
    <t>Hawaiian Gardens</t>
  </si>
  <si>
    <t>90716-1127</t>
  </si>
  <si>
    <t>11871 Carson Street</t>
  </si>
  <si>
    <t>(562) 860-5887</t>
  </si>
  <si>
    <t>(562) 860-6762</t>
  </si>
  <si>
    <t>15628606762</t>
  </si>
  <si>
    <t>www.hawaiiangardenscasino.net</t>
  </si>
  <si>
    <t>Sarabi</t>
  </si>
  <si>
    <t>Inglewood</t>
  </si>
  <si>
    <t>Churchill Downs Incorporated</t>
  </si>
  <si>
    <t>Hollywood Park - Casino</t>
  </si>
  <si>
    <t>3883 West Century Boulevard</t>
  </si>
  <si>
    <t>90303</t>
  </si>
  <si>
    <t>(310) 330-2800</t>
  </si>
  <si>
    <t>(310) 671-1184</t>
  </si>
  <si>
    <t>13106711184</t>
  </si>
  <si>
    <t>(800) 888-4972</t>
  </si>
  <si>
    <t>www.playhpc.com</t>
  </si>
  <si>
    <t>casinoinfo@playhpc.com</t>
  </si>
  <si>
    <t>Taro</t>
  </si>
  <si>
    <t>Ito</t>
  </si>
  <si>
    <t>Vice President and COO</t>
  </si>
  <si>
    <t>Vice President and Chief Operating Officer</t>
  </si>
  <si>
    <t>Isleton</t>
  </si>
  <si>
    <t>95641</t>
  </si>
  <si>
    <t>PO Box 637</t>
  </si>
  <si>
    <t>Hustler Casino</t>
  </si>
  <si>
    <t>1000 West Redondo Beach Boulevard</t>
  </si>
  <si>
    <t>Gardena</t>
  </si>
  <si>
    <t>90247</t>
  </si>
  <si>
    <t>(310) 719-9800</t>
  </si>
  <si>
    <t>(310) 515-0293</t>
  </si>
  <si>
    <t>13105150293</t>
  </si>
  <si>
    <t>www.hustlergaming.com</t>
  </si>
  <si>
    <t>comments@hustlergaming.com</t>
  </si>
  <si>
    <t>Atherton</t>
  </si>
  <si>
    <t>Kelly's Cardroom</t>
  </si>
  <si>
    <t>408 O Street</t>
  </si>
  <si>
    <t>Antioch</t>
  </si>
  <si>
    <t>94509-1010</t>
  </si>
  <si>
    <t>(925) 757-5190</t>
  </si>
  <si>
    <t>(925) 757-2885</t>
  </si>
  <si>
    <t>19257572885</t>
  </si>
  <si>
    <t>Cianfichi</t>
  </si>
  <si>
    <t>Eureka</t>
  </si>
  <si>
    <t>Lake Elsinore Resort and Casino</t>
  </si>
  <si>
    <t>20930 Malaga Road</t>
  </si>
  <si>
    <t>PO Box 1289</t>
  </si>
  <si>
    <t>Lake Elsinore</t>
  </si>
  <si>
    <t>92531-1289</t>
  </si>
  <si>
    <t>92530-4508</t>
  </si>
  <si>
    <t>(909) 674-3101</t>
  </si>
  <si>
    <t>(909) 674-4071</t>
  </si>
  <si>
    <t>19096744071</t>
  </si>
  <si>
    <t>Lucky Chances Casino</t>
  </si>
  <si>
    <t>1700 Hillside Boulevard</t>
  </si>
  <si>
    <t>Colma</t>
  </si>
  <si>
    <t>94014-2801</t>
  </si>
  <si>
    <t>(650) 758-2237</t>
  </si>
  <si>
    <t>(650) 758-6475</t>
  </si>
  <si>
    <t>16507586475</t>
  </si>
  <si>
    <t>www.luckychances.com</t>
  </si>
  <si>
    <t>Medina</t>
  </si>
  <si>
    <t>Lucky Derby Casino</t>
  </si>
  <si>
    <t>7433 Greenback Lane</t>
  </si>
  <si>
    <t>Suite C</t>
  </si>
  <si>
    <t>Citrus Heights</t>
  </si>
  <si>
    <t>95610-5696</t>
  </si>
  <si>
    <t>(916) 726-8946</t>
  </si>
  <si>
    <t>(916) 726-6473</t>
  </si>
  <si>
    <t>19167266473</t>
  </si>
  <si>
    <t>www.isleofcapricasino.com/Bettendorf</t>
  </si>
  <si>
    <t>Donovan</t>
  </si>
  <si>
    <t>Meskwaki Bingo Casino Hotel</t>
  </si>
  <si>
    <t>1504 305th Street</t>
  </si>
  <si>
    <t>Tama</t>
  </si>
  <si>
    <t>52339-9697</t>
  </si>
  <si>
    <t>(641) 484-2108</t>
  </si>
  <si>
    <t>(641) 484-1618</t>
  </si>
  <si>
    <t>16414841618</t>
  </si>
  <si>
    <t>(800) 728-4263</t>
  </si>
  <si>
    <t>www.meskwaki.com</t>
  </si>
  <si>
    <t>goodtime@meskwaki.com</t>
  </si>
  <si>
    <t>Renetta</t>
  </si>
  <si>
    <t>Plander</t>
  </si>
  <si>
    <t>Sac and Fox Tribe of the Mississippi in Iowa</t>
  </si>
  <si>
    <t>Winna Vegas Casino</t>
  </si>
  <si>
    <t>1500 330th Street</t>
  </si>
  <si>
    <t>Sloan</t>
  </si>
  <si>
    <t>51055-8056</t>
  </si>
  <si>
    <t>(712) 428-9466</t>
  </si>
  <si>
    <t>(712) 428-4219</t>
  </si>
  <si>
    <t>17124284219</t>
  </si>
  <si>
    <t>(800) 468-9466</t>
  </si>
  <si>
    <t>www.winnavegas-casino.com</t>
  </si>
  <si>
    <t>Winnebago Tribe of Nebraska</t>
  </si>
  <si>
    <t>PO Box 444</t>
  </si>
  <si>
    <t>KS</t>
  </si>
  <si>
    <t>Kansas</t>
  </si>
  <si>
    <t>Dan</t>
  </si>
  <si>
    <t>Golden Eagle Casino</t>
  </si>
  <si>
    <t>1121 Goldfinch Road</t>
  </si>
  <si>
    <t>Horton</t>
  </si>
  <si>
    <t>66439-9537</t>
  </si>
  <si>
    <t>(785) 486-6601</t>
  </si>
  <si>
    <t>(785) 486-6662</t>
  </si>
  <si>
    <t>17854866662</t>
  </si>
  <si>
    <t>(888) 464-5825</t>
  </si>
  <si>
    <t>www.goldeneaglecasino.com</t>
  </si>
  <si>
    <t>management@goldeneaglecasino.com</t>
  </si>
  <si>
    <t>Sine</t>
  </si>
  <si>
    <t>Kickapoo Tribe of Kansas</t>
  </si>
  <si>
    <t>Harrah's Prairie Band Casino</t>
  </si>
  <si>
    <t>12305 150th Road</t>
  </si>
  <si>
    <t>Mayetta</t>
  </si>
  <si>
    <t>66509-8815</t>
  </si>
  <si>
    <t>(785) 966-7777</t>
  </si>
  <si>
    <t>(785) 966-7640</t>
  </si>
  <si>
    <t>17859667640</t>
  </si>
  <si>
    <t>www.harrahs.com/our_casinos/top</t>
  </si>
  <si>
    <t>Browne</t>
  </si>
  <si>
    <t>Prairie Band of Potawatomi of Kansas, Harrah's Entertainment, Inc.</t>
  </si>
  <si>
    <t>Kansas City</t>
  </si>
  <si>
    <t>Gates</t>
  </si>
  <si>
    <t>PO Box 420</t>
  </si>
  <si>
    <t>PO Box 8</t>
  </si>
  <si>
    <t>GM and Dir of Operations</t>
  </si>
  <si>
    <t>General Manager and Director of Operations</t>
  </si>
  <si>
    <t>LA</t>
  </si>
  <si>
    <t>Louisiana</t>
  </si>
  <si>
    <t>New Orleans</t>
  </si>
  <si>
    <t>Creighton</t>
  </si>
  <si>
    <t>Fisher</t>
  </si>
  <si>
    <t>Grand Casino Coushatta</t>
  </si>
  <si>
    <t>777 Coushatta Drive</t>
  </si>
  <si>
    <t>PO Box 1510</t>
  </si>
  <si>
    <t>Kinder</t>
  </si>
  <si>
    <t>70648-1510</t>
  </si>
  <si>
    <t>70648</t>
  </si>
  <si>
    <t>(337) 738-1370</t>
  </si>
  <si>
    <t>(337) 738-7377</t>
  </si>
  <si>
    <t>13377387377</t>
  </si>
  <si>
    <t>www.gccoushatta.com</t>
  </si>
  <si>
    <t>info@gccoushatta.com</t>
  </si>
  <si>
    <t>Koetter</t>
  </si>
  <si>
    <t>Coushatta Tribe of Louisiana</t>
  </si>
  <si>
    <t>Lake Charles</t>
  </si>
  <si>
    <t>Harrah's New Orleans Casino</t>
  </si>
  <si>
    <t>4 Canal Street</t>
  </si>
  <si>
    <t>70130-1629</t>
  </si>
  <si>
    <t>(504) 533-6000</t>
  </si>
  <si>
    <t>(504) 533-6920</t>
  </si>
  <si>
    <t>15045336920</t>
  </si>
  <si>
    <t>www.harrahs.com/our_casinos/nor</t>
  </si>
  <si>
    <t>jkisner@neworleans.harrahs.com</t>
  </si>
  <si>
    <t>General Manager and Sr VP</t>
  </si>
  <si>
    <t>General Manager and Senior Vice President</t>
  </si>
  <si>
    <t>Shreveport</t>
  </si>
  <si>
    <t>Hollywood Casino - Shreveport</t>
  </si>
  <si>
    <t>451 Clyde Fant Parkway</t>
  </si>
  <si>
    <t>71165-1588</t>
  </si>
  <si>
    <t>71101-3624</t>
  </si>
  <si>
    <t>(318) 220-0711</t>
  </si>
  <si>
    <t>(318) 220-0160</t>
  </si>
  <si>
    <t>13182200160</t>
  </si>
  <si>
    <t>(877) 602-0711</t>
  </si>
  <si>
    <t>www.hollywoodcasinoshreveport.com</t>
  </si>
  <si>
    <t>Mel</t>
  </si>
  <si>
    <t>Isle of Capri Casino - Lake Charles</t>
  </si>
  <si>
    <t>100 Westlake Avenue</t>
  </si>
  <si>
    <t>PO Box 3290</t>
  </si>
  <si>
    <t>70602-3290</t>
  </si>
  <si>
    <t>Westlake</t>
  </si>
  <si>
    <t>70669-9801</t>
  </si>
  <si>
    <t>(337) 430-0711</t>
  </si>
  <si>
    <t>(337) 433-2505</t>
  </si>
  <si>
    <t>13374332505</t>
  </si>
  <si>
    <t>www.isleofcapricasino.com/Lake_Charles</t>
  </si>
  <si>
    <t>King</t>
  </si>
  <si>
    <t>Paragon Casino Resort</t>
  </si>
  <si>
    <t>711 Paragon Place</t>
  </si>
  <si>
    <t>Marksville</t>
  </si>
  <si>
    <t>71351-6004</t>
  </si>
  <si>
    <t>(318) 253-1946</t>
  </si>
  <si>
    <t>(318) 253-2033</t>
  </si>
  <si>
    <t>13182532033</t>
  </si>
  <si>
    <t>(800) 946-1946</t>
  </si>
  <si>
    <t>www.paragoncasinoresort.com</t>
  </si>
  <si>
    <t>avollb@paragoncasinoresort.com</t>
  </si>
  <si>
    <t>Livingston</t>
  </si>
  <si>
    <t>Tunica Biloxi Tribe of Louisiana</t>
  </si>
  <si>
    <t>Poker Palace Casino</t>
  </si>
  <si>
    <t>Laurel</t>
  </si>
  <si>
    <t>R</t>
  </si>
  <si>
    <t>MI</t>
  </si>
  <si>
    <t>Michigan</t>
  </si>
  <si>
    <t>Chip In's Island Resort &amp; Casino</t>
  </si>
  <si>
    <t>W399 Highway 2 and 41</t>
  </si>
  <si>
    <t>PO Box 351</t>
  </si>
  <si>
    <t>49845-0351</t>
  </si>
  <si>
    <t>(906) 466-2941</t>
  </si>
  <si>
    <t>(906) 466-2945</t>
  </si>
  <si>
    <t>19064662945</t>
  </si>
  <si>
    <t>(800) 682-6040</t>
  </si>
  <si>
    <t>www.chipincasino.com</t>
  </si>
  <si>
    <t>info@chipincasino.com</t>
  </si>
  <si>
    <t>McChesney</t>
  </si>
  <si>
    <t>Hannahville Indian Community</t>
  </si>
  <si>
    <t>Normandie Casino</t>
  </si>
  <si>
    <t>1045 West Rosecrans Avenue</t>
  </si>
  <si>
    <t>90247-2601</t>
  </si>
  <si>
    <t>(310) 352-3400</t>
  </si>
  <si>
    <t>(310) 532-3538</t>
  </si>
  <si>
    <t>13105323538</t>
  </si>
  <si>
    <t>(800) 540-8006</t>
  </si>
  <si>
    <t>www.normandiecasino.com</t>
  </si>
  <si>
    <t>sandiseebold@normandiecasino.com</t>
  </si>
  <si>
    <t>Miller</t>
  </si>
  <si>
    <t>Co-Owner</t>
  </si>
  <si>
    <t>Oaks Card Club</t>
  </si>
  <si>
    <t>4097 San Pablo Avenue</t>
  </si>
  <si>
    <t>Emeryville</t>
  </si>
  <si>
    <t>94608-3689</t>
  </si>
  <si>
    <t>(510) 653-4456</t>
  </si>
  <si>
    <t>(510) 653-6336</t>
  </si>
  <si>
    <t>15106536336</t>
  </si>
  <si>
    <t>www.oakscardclub.com</t>
  </si>
  <si>
    <t>oakscardclub@oakscardclub.com</t>
  </si>
  <si>
    <t>Ocean's Eleven Casino</t>
  </si>
  <si>
    <t>121 Brooks Street</t>
  </si>
  <si>
    <t>Oceanside</t>
  </si>
  <si>
    <t>92054-3424</t>
  </si>
  <si>
    <t>(760) 439-6988</t>
  </si>
  <si>
    <t>(760) 439-5099</t>
  </si>
  <si>
    <t>17604395099</t>
  </si>
  <si>
    <t>www.oceans11.com</t>
  </si>
  <si>
    <t>ocean11@pacbell.net</t>
  </si>
  <si>
    <t>Moyer</t>
  </si>
  <si>
    <t>The Palace</t>
  </si>
  <si>
    <t>17225 Jersey Avenue</t>
  </si>
  <si>
    <t>Lemoore</t>
  </si>
  <si>
    <t>93245-0308</t>
  </si>
  <si>
    <t>93245-9760</t>
  </si>
  <si>
    <t>(559) 924-7751</t>
  </si>
  <si>
    <t>(559) 924-7526</t>
  </si>
  <si>
    <t>15599247526</t>
  </si>
  <si>
    <t>www.thepalace.net</t>
  </si>
  <si>
    <t>Adam</t>
  </si>
  <si>
    <t>Tachi Yokut (Santa Rosa Racheria)</t>
  </si>
  <si>
    <t>Palace Club</t>
  </si>
  <si>
    <t>1015 Palisade Street</t>
  </si>
  <si>
    <t>Hayward</t>
  </si>
  <si>
    <t>94542</t>
  </si>
  <si>
    <t>22821 Mission Boulevard</t>
  </si>
  <si>
    <t>94541-6601</t>
  </si>
  <si>
    <t>(510) 582-1166</t>
  </si>
  <si>
    <t>(510) 582-9338</t>
  </si>
  <si>
    <t>15105829338</t>
  </si>
  <si>
    <t>Katherine</t>
  </si>
  <si>
    <t>Bousson</t>
  </si>
  <si>
    <t>Club Owner</t>
  </si>
  <si>
    <t>Pechanga Resort &amp; Casino</t>
  </si>
  <si>
    <t>45000 Pechanga Parkway</t>
  </si>
  <si>
    <t>PO Box 9041</t>
  </si>
  <si>
    <t>Temecula</t>
  </si>
  <si>
    <t>92589-9041</t>
  </si>
  <si>
    <t>92592-5810</t>
  </si>
  <si>
    <t>(909) 693-1819</t>
  </si>
  <si>
    <t>(909) 695-7410</t>
  </si>
  <si>
    <t>19096957410</t>
  </si>
  <si>
    <t>(877) 7112-WIN</t>
  </si>
  <si>
    <t>www.pechanga.com</t>
  </si>
  <si>
    <t>info@pechanga.com</t>
  </si>
  <si>
    <t>Fritz</t>
  </si>
  <si>
    <t>Johnson</t>
  </si>
  <si>
    <t>Pechanga Band of Luiseno Indians</t>
  </si>
  <si>
    <t>Cunningham</t>
  </si>
  <si>
    <t>Players' Poker Club</t>
  </si>
  <si>
    <t>906 North Ventura Avenue</t>
  </si>
  <si>
    <t>Ventura</t>
  </si>
  <si>
    <t>93001-1702</t>
  </si>
  <si>
    <t>(805) 653-9326</t>
  </si>
  <si>
    <t>(805) 643-7941</t>
  </si>
  <si>
    <t>18056437941</t>
  </si>
  <si>
    <t>PlayersPokerClub@winning.com</t>
  </si>
  <si>
    <t>Kracht</t>
  </si>
  <si>
    <t>Carnival Corporation &amp; Carnival plc</t>
  </si>
  <si>
    <t>Quechan Paradise Bingo and Casino</t>
  </si>
  <si>
    <t>Fort Yuma</t>
  </si>
  <si>
    <t>92283</t>
  </si>
  <si>
    <t>www.paradise-casinos.com</t>
  </si>
  <si>
    <t>12312677889</t>
  </si>
  <si>
    <t>(800) 9222-WIN</t>
  </si>
  <si>
    <t>tbe@casino2win.com</t>
  </si>
  <si>
    <t>Black Bear Casino &amp; Hotel</t>
  </si>
  <si>
    <t>1785 Highway 210</t>
  </si>
  <si>
    <t>Carlton</t>
  </si>
  <si>
    <t>MN</t>
  </si>
  <si>
    <t>Minnesota</t>
  </si>
  <si>
    <t>55718-0777</t>
  </si>
  <si>
    <t>55718-8161</t>
  </si>
  <si>
    <t>(218) 878-2327</t>
  </si>
  <si>
    <t>(218) 878-2414</t>
  </si>
  <si>
    <t>12188782414</t>
  </si>
  <si>
    <t>www.blackbearcasinohotel.com</t>
  </si>
  <si>
    <t>Himango</t>
  </si>
  <si>
    <t>Fond du Lac Band of Lake Superior Chippewa</t>
  </si>
  <si>
    <t>Canterbury Park - Racetrack &amp; Card Club</t>
  </si>
  <si>
    <t>1100 Canterbury Road</t>
  </si>
  <si>
    <t>Shakopee</t>
  </si>
  <si>
    <t>55379-0508</t>
  </si>
  <si>
    <t>(952) 445-7223</t>
  </si>
  <si>
    <t>(952) 496-6400</t>
  </si>
  <si>
    <t>19524966400</t>
  </si>
  <si>
    <t>(800) MNPOKER</t>
  </si>
  <si>
    <t>www.canterburypark.com</t>
  </si>
  <si>
    <t>cbypark@canterburypark.com</t>
  </si>
  <si>
    <t>Sampson</t>
  </si>
  <si>
    <t>Canterbury Park Holding Corporation</t>
  </si>
  <si>
    <t>Jackpot Junction Casino Hotel</t>
  </si>
  <si>
    <t>39375 County Highway 24</t>
  </si>
  <si>
    <t>Morton</t>
  </si>
  <si>
    <t>56270-0420</t>
  </si>
  <si>
    <t>56270</t>
  </si>
  <si>
    <t>(507) 644-3000</t>
  </si>
  <si>
    <t>(507) 644-2529</t>
  </si>
  <si>
    <t>15076442529</t>
  </si>
  <si>
    <t>(800) 946-2274</t>
  </si>
  <si>
    <t>www.jackpotjunction.com</t>
  </si>
  <si>
    <t>wincash@jackpotjunction.com</t>
  </si>
  <si>
    <t>Travis</t>
  </si>
  <si>
    <t>O'Neil</t>
  </si>
  <si>
    <t>Lower Sioux Indian Community</t>
  </si>
  <si>
    <t>6800 Y Frontage Road Northwest</t>
  </si>
  <si>
    <t>56484</t>
  </si>
  <si>
    <t>(218) 547-2744</t>
  </si>
  <si>
    <t>(218) 335-3101</t>
  </si>
  <si>
    <t>12183353101</t>
  </si>
  <si>
    <t>(877) LIGHTS-9</t>
  </si>
  <si>
    <t>www.northernlightcasino.com</t>
  </si>
  <si>
    <t>info@northernlightcasino.com</t>
  </si>
  <si>
    <t>Goggleye</t>
  </si>
  <si>
    <t>Leech Lake Band of Ojibwe</t>
  </si>
  <si>
    <t>Hanson</t>
  </si>
  <si>
    <t>Shooting Star Casino and Hotel</t>
  </si>
  <si>
    <t>777 Casino Road</t>
  </si>
  <si>
    <t>PO Box 418</t>
  </si>
  <si>
    <t>Mahnomen</t>
  </si>
  <si>
    <t>56557-0418</t>
  </si>
  <si>
    <t>56557</t>
  </si>
  <si>
    <t>(218) 935-2711</t>
  </si>
  <si>
    <t>(218) 935-2206</t>
  </si>
  <si>
    <t>12189352206</t>
  </si>
  <si>
    <t>(800) 453-7827</t>
  </si>
  <si>
    <t>www.starcasino.com</t>
  </si>
  <si>
    <t>shootstr@tvutel.com</t>
  </si>
  <si>
    <t>Liz</t>
  </si>
  <si>
    <t>Foster-Anderson</t>
  </si>
  <si>
    <t>White Earth Tribe</t>
  </si>
  <si>
    <t>Viejas Casino</t>
  </si>
  <si>
    <t>5000 Willows Road</t>
  </si>
  <si>
    <t>Alpine</t>
  </si>
  <si>
    <t>91901-1656</t>
  </si>
  <si>
    <t>(619) 445-5400</t>
  </si>
  <si>
    <t>(619) 659-1954</t>
  </si>
  <si>
    <t>16196591954</t>
  </si>
  <si>
    <t>(800) 847-6537</t>
  </si>
  <si>
    <t>www.viejas.com</t>
  </si>
  <si>
    <t>info@viejas.com</t>
  </si>
  <si>
    <t>Asselin</t>
  </si>
  <si>
    <t>Viejas Band of Kumeyaay Indians</t>
  </si>
  <si>
    <t>Village Club</t>
  </si>
  <si>
    <t>429 Broadway</t>
  </si>
  <si>
    <t>Chula Vista</t>
  </si>
  <si>
    <t>91910-4320</t>
  </si>
  <si>
    <t>(619) 426-4542</t>
  </si>
  <si>
    <t>(619) 476-8368</t>
  </si>
  <si>
    <t>16194768368</t>
  </si>
  <si>
    <t>Souza</t>
  </si>
  <si>
    <t>Aurora</t>
  </si>
  <si>
    <t>CO</t>
  </si>
  <si>
    <t>Cripple Creek</t>
  </si>
  <si>
    <t>PO Box 417</t>
  </si>
  <si>
    <t>Black Hawk</t>
  </si>
  <si>
    <t>80422</t>
  </si>
  <si>
    <t>80813-9609</t>
  </si>
  <si>
    <t>midnightrose@citystar.com</t>
  </si>
  <si>
    <t>Wenschlag</t>
  </si>
  <si>
    <t>Co-General Manager</t>
  </si>
  <si>
    <t>Penn National Gaming, Inc.</t>
  </si>
  <si>
    <t>PO Box 639</t>
  </si>
  <si>
    <t>Central City</t>
  </si>
  <si>
    <t>80427</t>
  </si>
  <si>
    <t>PO Box 1588</t>
  </si>
  <si>
    <t>Easy Street</t>
  </si>
  <si>
    <t>120 Main Street</t>
  </si>
  <si>
    <t>PO Box 399</t>
  </si>
  <si>
    <t>Cental City</t>
  </si>
  <si>
    <t>80427-0399</t>
  </si>
  <si>
    <t>(303) 582-5914</t>
  </si>
  <si>
    <t>13035825914</t>
  </si>
  <si>
    <t>www.famousbonanza.com</t>
  </si>
  <si>
    <t>info@famousbonanza.com</t>
  </si>
  <si>
    <t>Hentschel</t>
  </si>
  <si>
    <t>G.F. Gaming</t>
  </si>
  <si>
    <t>Jacobs Entertainment, Inc.</t>
  </si>
  <si>
    <t>Golden Gates Casino</t>
  </si>
  <si>
    <t>261 Main Street</t>
  </si>
  <si>
    <t>PO Box 29</t>
  </si>
  <si>
    <t>80422-0029</t>
  </si>
  <si>
    <t>(303) 277-1650</t>
  </si>
  <si>
    <t>(303) 582-3067</t>
  </si>
  <si>
    <t>13035823067</t>
  </si>
  <si>
    <t>www.goldengatescasino.com</t>
  </si>
  <si>
    <t>Mack</t>
  </si>
  <si>
    <t>Management, Casino Ops, Slots</t>
  </si>
  <si>
    <t>Concorde Gaming Corporation</t>
  </si>
  <si>
    <t>(800) 843-4753</t>
  </si>
  <si>
    <t>J.P. McGills Hotel &amp; Casino</t>
  </si>
  <si>
    <t>232 East Bennett Avenue</t>
  </si>
  <si>
    <t>(719) 689-2446</t>
  </si>
  <si>
    <t>(719) 689-3413</t>
  </si>
  <si>
    <t>17196893413</t>
  </si>
  <si>
    <t>www.midnightrose.com/html/jp_home.html</t>
  </si>
  <si>
    <t>Management, Casino Ops, Marketing</t>
  </si>
  <si>
    <t>The Lodge Casino at Black Hawk</t>
  </si>
  <si>
    <t>240 Main Street</t>
  </si>
  <si>
    <t>PO Box 21</t>
  </si>
  <si>
    <t>80422-0021</t>
  </si>
  <si>
    <t>(303) 582-1771</t>
  </si>
  <si>
    <t>(303) 582-2300</t>
  </si>
  <si>
    <t>13035822300</t>
  </si>
  <si>
    <t>www.thelodgecasino.com</t>
  </si>
  <si>
    <t>khoops@thelodgecasino.com</t>
  </si>
  <si>
    <t>Frawley</t>
  </si>
  <si>
    <t>Midnight Rose Hotel &amp; Casino</t>
  </si>
  <si>
    <t>256 East Bennett Avenue</t>
  </si>
  <si>
    <t>PO Box 976</t>
  </si>
  <si>
    <t>80813-0976</t>
  </si>
  <si>
    <t>(719) 689-0303</t>
  </si>
  <si>
    <t>(719) 689-2911</t>
  </si>
  <si>
    <t>17196892911</t>
  </si>
  <si>
    <t>(800) 635-5825</t>
  </si>
  <si>
    <t>www.midnightrose.com/html/mrose_home.html</t>
  </si>
  <si>
    <t>Mountain High Casino</t>
  </si>
  <si>
    <t>111 Richman Street</t>
  </si>
  <si>
    <t>80422-0045</t>
  </si>
  <si>
    <t>(720) WINMORE</t>
  </si>
  <si>
    <t>(720) 946-4030</t>
  </si>
  <si>
    <t>17209464030</t>
  </si>
  <si>
    <t>www.mtnhighcasino.com</t>
  </si>
  <si>
    <t>info@mtnhighcasino.com</t>
  </si>
  <si>
    <t>Sullivan</t>
  </si>
  <si>
    <t>Windsor Woodmont Black Hawk Resort Corporation</t>
  </si>
  <si>
    <t>Neil</t>
  </si>
  <si>
    <t>Ute Mountain Casino</t>
  </si>
  <si>
    <t>3 Weeminuche Drive</t>
  </si>
  <si>
    <t>PO Drawer V</t>
  </si>
  <si>
    <t>Cortez</t>
  </si>
  <si>
    <t>81321-0660</t>
  </si>
  <si>
    <t>Towaoc</t>
  </si>
  <si>
    <t>81334-9999</t>
  </si>
  <si>
    <t>(970) 565-8800</t>
  </si>
  <si>
    <t>(970) 565-6553</t>
  </si>
  <si>
    <t>19705656553</t>
  </si>
  <si>
    <t>(800) 258-8007</t>
  </si>
  <si>
    <t>www.utemountaincasino.com</t>
  </si>
  <si>
    <t>marketing@utemountaincasino.com</t>
  </si>
  <si>
    <t>Walsh</t>
  </si>
  <si>
    <t>Ute Mountain Ute Tribe</t>
  </si>
  <si>
    <t>Blackhawk</t>
  </si>
  <si>
    <t>Foxwoods Resort Casino</t>
  </si>
  <si>
    <t>39 Norwich Westerly Road</t>
  </si>
  <si>
    <t>PO Box 3777</t>
  </si>
  <si>
    <t>Mashantucket</t>
  </si>
  <si>
    <t>CT</t>
  </si>
  <si>
    <t>Connecticut</t>
  </si>
  <si>
    <t>06338</t>
  </si>
  <si>
    <t>(860) 312-3000</t>
  </si>
  <si>
    <t>(800) 752-9244</t>
  </si>
  <si>
    <t>www.foxwoods.com</t>
  </si>
  <si>
    <t>information@foxwoods.com</t>
  </si>
  <si>
    <t>Mashantucket Pequot Tribal Nation</t>
  </si>
  <si>
    <t>Casino Cruise</t>
  </si>
  <si>
    <t>Casino Princesa</t>
  </si>
  <si>
    <t>3050 Biscayne Boulevard</t>
  </si>
  <si>
    <t>Suite 1006</t>
  </si>
  <si>
    <t>33131-2011</t>
  </si>
  <si>
    <t>100 South Biscayne Boulevard</t>
  </si>
  <si>
    <t>(305) 379-5825</t>
  </si>
  <si>
    <t>(305) 379-5522</t>
  </si>
  <si>
    <t>13053795522</t>
  </si>
  <si>
    <t>www.casinoprincesa.com</t>
  </si>
  <si>
    <t>sjohnson@casinoprincesa.com</t>
  </si>
  <si>
    <t>Wilfredo</t>
  </si>
  <si>
    <t>Duran</t>
  </si>
  <si>
    <t>1050 Caribbean Way</t>
  </si>
  <si>
    <t>33132-2096</t>
  </si>
  <si>
    <t>(305) 539-6000</t>
  </si>
  <si>
    <t>Royal Caribbean Cruises Ltd.</t>
  </si>
  <si>
    <t>6100 Blue Lagoon Drive, Suite 400</t>
  </si>
  <si>
    <t>33126-2080</t>
  </si>
  <si>
    <t>(954) 463-3010</t>
  </si>
  <si>
    <t>19544633010</t>
  </si>
  <si>
    <t>(800) 728-6273</t>
  </si>
  <si>
    <t>www.cunard.co.uk</t>
  </si>
  <si>
    <t>Cunard Line - Queen Elizabeth 2</t>
  </si>
  <si>
    <t>Dania Jai-Alai</t>
  </si>
  <si>
    <t>301 East Dania Beach Boulevard</t>
  </si>
  <si>
    <t>PO Box 96</t>
  </si>
  <si>
    <t>Dania Beach</t>
  </si>
  <si>
    <t>33004</t>
  </si>
  <si>
    <t>33004-3016</t>
  </si>
  <si>
    <t>(954) 927-2841</t>
  </si>
  <si>
    <t>(954) 920-9095</t>
  </si>
  <si>
    <t>19549209095</t>
  </si>
  <si>
    <t>www.betdania.com</t>
  </si>
  <si>
    <t>genlmgr@betdania.com</t>
  </si>
  <si>
    <t>Jai-Alai</t>
  </si>
  <si>
    <t>D.R. John</t>
  </si>
  <si>
    <t>Knox</t>
  </si>
  <si>
    <t>Daytona Beach Kennel Club and Poker Room</t>
  </si>
  <si>
    <t>2201 International Speedway Boulevard</t>
  </si>
  <si>
    <t>PO Box 11470</t>
  </si>
  <si>
    <t>Daytona Beach</t>
  </si>
  <si>
    <t>32120-1470</t>
  </si>
  <si>
    <t>32114</t>
  </si>
  <si>
    <t>(386) 252-6484</t>
  </si>
  <si>
    <t>(386) 255-6075</t>
  </si>
  <si>
    <t>13862556075</t>
  </si>
  <si>
    <t>www.dbkennelclub.com</t>
  </si>
  <si>
    <t>Dog Track Racino</t>
  </si>
  <si>
    <t>Harry</t>
  </si>
  <si>
    <t>Olsen</t>
  </si>
  <si>
    <t>Derby Lane</t>
  </si>
  <si>
    <t>10490 Gandy Boulevard</t>
  </si>
  <si>
    <t>PO Box 22099</t>
  </si>
  <si>
    <t>33702-2099</t>
  </si>
  <si>
    <t>33702-2395</t>
  </si>
  <si>
    <t>(727) 812-3339</t>
  </si>
  <si>
    <t>(727) 579-4362</t>
  </si>
  <si>
    <t>17275794362</t>
  </si>
  <si>
    <t>www.derbylane.com</t>
  </si>
  <si>
    <t>Vey</t>
  </si>
  <si>
    <t>Weaver</t>
  </si>
  <si>
    <t>Management, Racing Ops, Facilities</t>
  </si>
  <si>
    <t>Fort Lauderdale</t>
  </si>
  <si>
    <t>Ebro Greyhound Track</t>
  </si>
  <si>
    <t>6512 Dog Track Road</t>
  </si>
  <si>
    <t>PO Box 111</t>
  </si>
  <si>
    <t>Ebro</t>
  </si>
  <si>
    <t>32437-0111</t>
  </si>
  <si>
    <t>32437-1142</t>
  </si>
  <si>
    <t>(850) 535-4048</t>
  </si>
  <si>
    <t>(850) 535-4442</t>
  </si>
  <si>
    <t>18505354442</t>
  </si>
  <si>
    <t>www.ebrogreyhoundpark.com</t>
  </si>
  <si>
    <t>Hess</t>
  </si>
  <si>
    <t>Flagler Greyhound Track and Sports Entertainment Complex</t>
  </si>
  <si>
    <t>401 Northwest 38th Court</t>
  </si>
  <si>
    <t>33126-5638</t>
  </si>
  <si>
    <t>(305) 649-3000</t>
  </si>
  <si>
    <t>(954) 631-4525</t>
  </si>
  <si>
    <t>19546314525</t>
  </si>
  <si>
    <t>www.flaglerdogs.com</t>
  </si>
  <si>
    <t>William</t>
  </si>
  <si>
    <t>Hollywood Greyhound Track &amp; Card Room</t>
  </si>
  <si>
    <t>831 North Federal Highway</t>
  </si>
  <si>
    <t>Hallandale Beach</t>
  </si>
  <si>
    <t>33009-2497</t>
  </si>
  <si>
    <t>(954) 924-3200</t>
  </si>
  <si>
    <t>(954) 457-4229</t>
  </si>
  <si>
    <t>19544574229</t>
  </si>
  <si>
    <t>www.hollywoodgreyhound.com</t>
  </si>
  <si>
    <t>info@hollywoodgreyhound.com</t>
  </si>
  <si>
    <t>Adkins</t>
  </si>
  <si>
    <t>Jacksonville</t>
  </si>
  <si>
    <t>La Cruise Casino</t>
  </si>
  <si>
    <t>4738 Ocean Street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</si>
</sst>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&quot;$&quot;#,##0"/>
    <numFmt numFmtId="166" formatCode="0;[Red]0"/>
    <numFmt numFmtId="167" formatCode="&quot;$&quot;#,##0;[Red]&quot;$&quot;#,##0"/>
    <numFmt numFmtId="168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6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/>
    </xf>
    <xf numFmtId="167" fontId="1" fillId="0" borderId="1" xfId="0" applyNumberFormat="1" applyFont="1" applyBorder="1" applyAlignment="1">
      <alignment/>
    </xf>
    <xf numFmtId="0" fontId="0" fillId="0" borderId="2" xfId="0" applyBorder="1" applyAlignment="1">
      <alignment horizontal="left"/>
    </xf>
    <xf numFmtId="165" fontId="0" fillId="0" borderId="2" xfId="0" applyNumberFormat="1" applyBorder="1" applyAlignment="1">
      <alignment/>
    </xf>
    <xf numFmtId="0" fontId="0" fillId="0" borderId="1" xfId="0" applyFont="1" applyBorder="1" applyAlignment="1">
      <alignment horizontal="left"/>
    </xf>
    <xf numFmtId="165" fontId="1" fillId="2" borderId="3" xfId="0" applyNumberFormat="1" applyFont="1" applyFill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5" fontId="1" fillId="0" borderId="0" xfId="0" applyNumberFormat="1" applyFont="1" applyFill="1" applyBorder="1" applyAlignment="1">
      <alignment/>
    </xf>
    <xf numFmtId="167" fontId="1" fillId="0" borderId="6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167" fontId="1" fillId="0" borderId="8" xfId="0" applyNumberFormat="1" applyFont="1" applyBorder="1" applyAlignment="1">
      <alignment/>
    </xf>
    <xf numFmtId="167" fontId="1" fillId="0" borderId="9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2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6" fontId="0" fillId="0" borderId="1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10" sqref="C10"/>
    </sheetView>
  </sheetViews>
  <sheetFormatPr defaultColWidth="9.140625" defaultRowHeight="12.75"/>
  <cols>
    <col min="1" max="1" width="16.7109375" style="0" customWidth="1"/>
    <col min="2" max="6" width="10.140625" style="0" bestFit="1" customWidth="1"/>
  </cols>
  <sheetData>
    <row r="1" ht="17.25">
      <c r="A1" s="40" t="s">
        <v>1594</v>
      </c>
    </row>
    <row r="3" spans="2:6" ht="12.75">
      <c r="B3" s="2" t="str">
        <f>Sales!C2</f>
        <v>Q1 2005</v>
      </c>
      <c r="C3" s="2" t="str">
        <f>Sales!D2</f>
        <v>Q2 2005</v>
      </c>
      <c r="D3" s="2" t="str">
        <f>Sales!E2</f>
        <v>Q3 2005</v>
      </c>
      <c r="E3" s="2" t="str">
        <f>Sales!F2</f>
        <v>Q4 2005</v>
      </c>
      <c r="F3" s="2" t="s">
        <v>1593</v>
      </c>
    </row>
    <row r="4" spans="1:6" ht="12.75">
      <c r="A4" s="2" t="s">
        <v>1595</v>
      </c>
      <c r="B4" s="36">
        <f>Sales!C9</f>
        <v>17</v>
      </c>
      <c r="C4" s="36">
        <f>Sales!D9</f>
        <v>25</v>
      </c>
      <c r="D4" s="36">
        <f>Sales!E9</f>
        <v>31</v>
      </c>
      <c r="E4" s="36">
        <f>Sales!F9</f>
        <v>36</v>
      </c>
      <c r="F4" s="36">
        <f>SUM(B4:E4)</f>
        <v>109</v>
      </c>
    </row>
    <row r="5" spans="1:6" ht="12.75">
      <c r="A5" s="2" t="s">
        <v>1596</v>
      </c>
      <c r="B5" s="5">
        <f>Sales!C27</f>
        <v>1247911.4033613445</v>
      </c>
      <c r="C5" s="5">
        <f>Sales!D27</f>
        <v>1880550.088235294</v>
      </c>
      <c r="D5" s="5">
        <f>Sales!E27</f>
        <v>2370156.0588235296</v>
      </c>
      <c r="E5" s="5">
        <f>Sales!F27</f>
        <v>2710104.8613445377</v>
      </c>
      <c r="F5" s="5">
        <f>SUM(B5:E5)</f>
        <v>8208722.411764706</v>
      </c>
    </row>
    <row r="6" spans="1:6" ht="13.5" thickBot="1">
      <c r="A6" s="39" t="s">
        <v>555</v>
      </c>
      <c r="B6" s="16">
        <f>Sales!C34</f>
        <v>181034.53781512607</v>
      </c>
      <c r="C6" s="16">
        <f>Sales!D34</f>
        <v>308346.59663865546</v>
      </c>
      <c r="D6" s="16">
        <f>Sales!E34</f>
        <v>385697.43697478995</v>
      </c>
      <c r="E6" s="16">
        <f>Sales!F34</f>
        <v>442940.16806722694</v>
      </c>
      <c r="F6" s="16">
        <f>SUM(B6:E6)</f>
        <v>1318018.7394957985</v>
      </c>
    </row>
    <row r="7" spans="1:6" ht="12.75">
      <c r="A7" s="2" t="s">
        <v>556</v>
      </c>
      <c r="B7" s="5">
        <f>Sales!C37</f>
        <v>1066876.8655462184</v>
      </c>
      <c r="C7" s="5">
        <f>Sales!D37</f>
        <v>1572203.4915966385</v>
      </c>
      <c r="D7" s="5">
        <f>Sales!E37</f>
        <v>1984458.6218487397</v>
      </c>
      <c r="E7" s="5">
        <f>Sales!F37</f>
        <v>2267164.6932773106</v>
      </c>
      <c r="F7" s="5">
        <f>SUM(B7:E7)</f>
        <v>6890703.672268907</v>
      </c>
    </row>
    <row r="8" spans="1:5" ht="12.75">
      <c r="A8" s="2"/>
      <c r="B8" s="5"/>
      <c r="C8" s="5"/>
      <c r="D8" s="5"/>
      <c r="E8" s="5"/>
    </row>
    <row r="10" spans="1:2" ht="12.75">
      <c r="A10" s="2" t="s">
        <v>1599</v>
      </c>
      <c r="B10" s="5">
        <f>Sales!G37</f>
        <v>6890703.672268907</v>
      </c>
    </row>
    <row r="11" spans="1:2" ht="13.5" thickBot="1">
      <c r="A11" s="39" t="s">
        <v>1598</v>
      </c>
      <c r="B11" s="41">
        <v>100000</v>
      </c>
    </row>
    <row r="12" spans="1:2" ht="12.75">
      <c r="A12" s="2" t="s">
        <v>1597</v>
      </c>
      <c r="B12" s="5">
        <f>B10-B11</f>
        <v>6790703.672268907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B1">
      <selection activeCell="F3" sqref="F3"/>
    </sheetView>
  </sheetViews>
  <sheetFormatPr defaultColWidth="9.140625" defaultRowHeight="12.75"/>
  <cols>
    <col min="2" max="2" width="23.57421875" style="0" customWidth="1"/>
  </cols>
  <sheetData>
    <row r="1" spans="1:6" ht="12.75">
      <c r="A1" s="2" t="s">
        <v>538</v>
      </c>
      <c r="B1" s="10" t="s">
        <v>548</v>
      </c>
      <c r="D1">
        <v>10</v>
      </c>
      <c r="E1">
        <v>25</v>
      </c>
      <c r="F1">
        <v>50</v>
      </c>
    </row>
    <row r="2" spans="2:7" ht="12.75" customHeight="1">
      <c r="B2" s="10" t="s">
        <v>547</v>
      </c>
      <c r="C2" s="5">
        <v>10000</v>
      </c>
      <c r="D2" s="5">
        <v>10000</v>
      </c>
      <c r="E2" s="5">
        <v>30000</v>
      </c>
      <c r="F2" s="5">
        <v>80000</v>
      </c>
      <c r="G2" t="s">
        <v>519</v>
      </c>
    </row>
    <row r="3" spans="2:7" ht="12.75" customHeight="1">
      <c r="B3" s="10" t="s">
        <v>2668</v>
      </c>
      <c r="C3" s="5"/>
      <c r="D3" s="5">
        <v>5000</v>
      </c>
      <c r="E3" s="5">
        <v>12500</v>
      </c>
      <c r="F3" s="5">
        <v>25000</v>
      </c>
      <c r="G3" t="s">
        <v>2684</v>
      </c>
    </row>
    <row r="4" spans="2:7" ht="12.75" customHeight="1">
      <c r="B4" s="10" t="s">
        <v>539</v>
      </c>
      <c r="C4" s="5"/>
      <c r="D4" s="5">
        <v>5000</v>
      </c>
      <c r="E4" s="5">
        <v>12500</v>
      </c>
      <c r="F4" s="5">
        <v>25000</v>
      </c>
      <c r="G4" t="s">
        <v>2684</v>
      </c>
    </row>
    <row r="5" spans="2:7" ht="12.75">
      <c r="B5" s="11" t="s">
        <v>2674</v>
      </c>
      <c r="C5" s="5"/>
      <c r="D5" s="5">
        <v>10000</v>
      </c>
      <c r="E5" s="5">
        <v>25000</v>
      </c>
      <c r="F5" s="5">
        <v>50000</v>
      </c>
      <c r="G5" t="s">
        <v>2684</v>
      </c>
    </row>
    <row r="6" spans="2:7" ht="12.75">
      <c r="B6" s="11" t="s">
        <v>2676</v>
      </c>
      <c r="C6" s="5"/>
      <c r="D6" s="5">
        <v>500</v>
      </c>
      <c r="E6" s="5">
        <v>500</v>
      </c>
      <c r="F6" s="5">
        <v>500</v>
      </c>
      <c r="G6" t="s">
        <v>2683</v>
      </c>
    </row>
    <row r="7" spans="2:7" ht="12.75">
      <c r="B7" s="11" t="s">
        <v>2677</v>
      </c>
      <c r="C7" s="5"/>
      <c r="D7" s="5">
        <v>5000</v>
      </c>
      <c r="E7" s="5">
        <v>12500</v>
      </c>
      <c r="F7" s="5">
        <v>20000</v>
      </c>
      <c r="G7" t="s">
        <v>2684</v>
      </c>
    </row>
    <row r="8" spans="2:7" ht="12.75">
      <c r="B8" s="11" t="s">
        <v>2675</v>
      </c>
      <c r="C8" s="5"/>
      <c r="D8" s="5">
        <v>2000</v>
      </c>
      <c r="E8" s="5">
        <v>5000</v>
      </c>
      <c r="F8" s="5">
        <v>10000</v>
      </c>
      <c r="G8" t="s">
        <v>2684</v>
      </c>
    </row>
    <row r="9" spans="2:7" ht="12.75" customHeight="1" thickBot="1">
      <c r="B9" s="20" t="s">
        <v>510</v>
      </c>
      <c r="C9" s="16">
        <v>1000</v>
      </c>
      <c r="D9" s="16">
        <v>1000</v>
      </c>
      <c r="E9" s="16">
        <v>2500</v>
      </c>
      <c r="F9" s="16">
        <v>5000</v>
      </c>
      <c r="G9" t="s">
        <v>2683</v>
      </c>
    </row>
    <row r="10" spans="2:6" ht="12.75" customHeight="1">
      <c r="B10" s="7" t="s">
        <v>514</v>
      </c>
      <c r="C10" s="9">
        <f>SUM(C2:C9)</f>
        <v>11000</v>
      </c>
      <c r="D10" s="9">
        <f>SUM(D2:D9)</f>
        <v>38500</v>
      </c>
      <c r="E10" s="9">
        <f>SUM(E2:E9)</f>
        <v>100500</v>
      </c>
      <c r="F10" s="9">
        <f>SUM(F2:F9)</f>
        <v>215500</v>
      </c>
    </row>
    <row r="13" spans="1:4" ht="12.75">
      <c r="A13" s="2"/>
      <c r="B13" s="6"/>
      <c r="C13" s="4"/>
      <c r="D13" s="4"/>
    </row>
    <row r="14" spans="1:4" ht="12.75">
      <c r="A14" s="7" t="s">
        <v>525</v>
      </c>
      <c r="C14" s="4"/>
      <c r="D14" s="4"/>
    </row>
    <row r="15" spans="2:4" ht="12.75">
      <c r="B15" s="6" t="s">
        <v>519</v>
      </c>
      <c r="C15" s="14">
        <v>5000</v>
      </c>
      <c r="D15" s="3"/>
    </row>
    <row r="16" spans="2:4" ht="12.75">
      <c r="B16" s="6" t="s">
        <v>523</v>
      </c>
      <c r="C16" s="14">
        <v>1000</v>
      </c>
      <c r="D16" s="3"/>
    </row>
    <row r="17" spans="2:4" ht="12.75">
      <c r="B17" s="6" t="s">
        <v>2673</v>
      </c>
      <c r="C17" s="14">
        <v>2000</v>
      </c>
      <c r="D17" s="3"/>
    </row>
    <row r="18" spans="2:4" ht="12.75">
      <c r="B18" s="6" t="s">
        <v>2671</v>
      </c>
      <c r="C18" s="14">
        <v>1000</v>
      </c>
      <c r="D18" s="3"/>
    </row>
    <row r="19" spans="2:4" ht="12.75">
      <c r="B19" s="6" t="s">
        <v>2680</v>
      </c>
      <c r="C19" s="14">
        <v>500</v>
      </c>
      <c r="D19" s="3"/>
    </row>
    <row r="20" spans="2:4" ht="12.75">
      <c r="B20" s="6" t="s">
        <v>524</v>
      </c>
      <c r="C20" s="14">
        <v>50</v>
      </c>
      <c r="D20" s="3"/>
    </row>
    <row r="21" spans="2:4" ht="12.75">
      <c r="B21" s="6" t="s">
        <v>531</v>
      </c>
      <c r="C21" s="14">
        <v>800</v>
      </c>
      <c r="D21" s="3"/>
    </row>
    <row r="22" spans="2:4" ht="12.75">
      <c r="B22" s="6" t="s">
        <v>532</v>
      </c>
      <c r="C22" s="14">
        <v>70</v>
      </c>
      <c r="D22" s="3"/>
    </row>
    <row r="23" spans="2:4" ht="12.75">
      <c r="B23" s="6" t="s">
        <v>533</v>
      </c>
      <c r="C23" s="14">
        <v>900</v>
      </c>
      <c r="D23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F11" sqref="F11"/>
    </sheetView>
  </sheetViews>
  <sheetFormatPr defaultColWidth="9.140625" defaultRowHeight="12.75"/>
  <cols>
    <col min="2" max="2" width="22.421875" style="6" customWidth="1"/>
    <col min="3" max="3" width="11.7109375" style="3" bestFit="1" customWidth="1"/>
    <col min="4" max="4" width="12.7109375" style="3" bestFit="1" customWidth="1"/>
    <col min="5" max="6" width="11.421875" style="0" bestFit="1" customWidth="1"/>
    <col min="7" max="7" width="10.140625" style="0" bestFit="1" customWidth="1"/>
  </cols>
  <sheetData>
    <row r="1" spans="1:2" ht="12.75" customHeight="1">
      <c r="A1" s="2" t="s">
        <v>2681</v>
      </c>
      <c r="B1" s="7"/>
    </row>
    <row r="2" spans="2:6" ht="12.75">
      <c r="B2" s="10" t="s">
        <v>512</v>
      </c>
      <c r="C2" t="s">
        <v>2669</v>
      </c>
      <c r="D2" t="s">
        <v>511</v>
      </c>
      <c r="E2" t="s">
        <v>2670</v>
      </c>
      <c r="F2" t="s">
        <v>2686</v>
      </c>
    </row>
    <row r="3" spans="2:6" ht="12.75">
      <c r="B3" s="10" t="s">
        <v>2687</v>
      </c>
      <c r="C3">
        <v>10</v>
      </c>
      <c r="D3">
        <v>10</v>
      </c>
      <c r="E3">
        <v>25</v>
      </c>
      <c r="F3">
        <v>50</v>
      </c>
    </row>
    <row r="4" spans="2:6" ht="12.75">
      <c r="B4" s="10" t="s">
        <v>2672</v>
      </c>
      <c r="C4">
        <v>1</v>
      </c>
      <c r="D4">
        <v>1</v>
      </c>
      <c r="E4">
        <v>2</v>
      </c>
      <c r="F4">
        <v>4</v>
      </c>
    </row>
    <row r="5" spans="2:6" ht="12.75">
      <c r="B5" s="10" t="s">
        <v>529</v>
      </c>
      <c r="C5">
        <v>1</v>
      </c>
      <c r="D5">
        <v>1</v>
      </c>
      <c r="E5">
        <v>2</v>
      </c>
      <c r="F5">
        <v>4</v>
      </c>
    </row>
    <row r="6" spans="2:6" ht="12.75">
      <c r="B6" s="13" t="s">
        <v>536</v>
      </c>
      <c r="C6" s="8">
        <f>(11+(2*38)+(3*34)+(4*30)+(5*31)+(6*26)+(7*11)+(8*18)+(9*14)+(10*25))/C45</f>
        <v>5.11344537815126</v>
      </c>
      <c r="D6" s="8">
        <f>(11+(2*38)+(3*34)+(4*30)+(5*31)+(6*26)+(7*11)+(8*18)+(9*14)+(10*25))/D45</f>
        <v>5.11344537815126</v>
      </c>
      <c r="E6" s="8">
        <f>((11*5)+(12*7)+(13*5)+(14*5)+(15*7)+(16*3)+(17*3)+(18*1)+(19*0)+(20*6)+(21*2)+(22*2)+(23*0)+(24*0)+(25*3))/E45</f>
        <v>15.857142857142858</v>
      </c>
      <c r="F6" s="8">
        <f>((26*1)+(30*3)+31+35+40+42+43+46+48+(58*2)+61+68+73+75)/F45</f>
        <v>46.705882352941174</v>
      </c>
    </row>
    <row r="7" spans="2:6" ht="12.75">
      <c r="B7" s="13" t="s">
        <v>2678</v>
      </c>
      <c r="C7" s="8">
        <v>0</v>
      </c>
      <c r="D7" s="8">
        <v>1</v>
      </c>
      <c r="E7" s="8">
        <v>2</v>
      </c>
      <c r="F7" s="8">
        <v>4</v>
      </c>
    </row>
    <row r="8" spans="2:6" ht="12.75">
      <c r="B8" s="13" t="s">
        <v>2679</v>
      </c>
      <c r="C8" s="8">
        <v>0</v>
      </c>
      <c r="D8" s="8">
        <v>1</v>
      </c>
      <c r="E8" s="8">
        <v>2</v>
      </c>
      <c r="F8" s="8">
        <v>5</v>
      </c>
    </row>
    <row r="9" spans="2:6" ht="12.75">
      <c r="B9" s="13"/>
      <c r="C9" s="8"/>
      <c r="D9" s="8"/>
      <c r="E9" s="8"/>
      <c r="F9" s="8"/>
    </row>
    <row r="10" ht="12.75">
      <c r="A10" t="s">
        <v>541</v>
      </c>
    </row>
    <row r="11" spans="2:6" ht="12.75">
      <c r="B11" s="6" t="str">
        <f>'Price List'!B2</f>
        <v>PRM</v>
      </c>
      <c r="C11" s="14">
        <f>'Price List'!C2</f>
        <v>10000</v>
      </c>
      <c r="D11" s="14">
        <f>'Price List'!D2</f>
        <v>10000</v>
      </c>
      <c r="E11" s="14">
        <f>'Price List'!E2</f>
        <v>30000</v>
      </c>
      <c r="F11" s="14">
        <f>'Price List'!F2</f>
        <v>80000</v>
      </c>
    </row>
    <row r="12" spans="2:6" ht="12.75">
      <c r="B12" s="6" t="str">
        <f>'Price List'!B3</f>
        <v>PRM Pro</v>
      </c>
      <c r="C12" s="14">
        <f>'Price List'!C3</f>
        <v>0</v>
      </c>
      <c r="D12" s="14">
        <f>'Price List'!D3</f>
        <v>5000</v>
      </c>
      <c r="E12" s="14">
        <f>'Price List'!E3</f>
        <v>12500</v>
      </c>
      <c r="F12" s="14">
        <f>'Price List'!F3</f>
        <v>25000</v>
      </c>
    </row>
    <row r="13" spans="2:6" ht="12.75">
      <c r="B13" s="6" t="str">
        <f>'Price List'!B4</f>
        <v>Player CRM</v>
      </c>
      <c r="C13" s="14">
        <f>'Price List'!C4</f>
        <v>0</v>
      </c>
      <c r="D13" s="14">
        <f>'Price List'!D4</f>
        <v>5000</v>
      </c>
      <c r="E13" s="14">
        <f>'Price List'!E4</f>
        <v>12500</v>
      </c>
      <c r="F13" s="14">
        <f>'Price List'!F4</f>
        <v>25000</v>
      </c>
    </row>
    <row r="14" spans="2:6" ht="12.75">
      <c r="B14" s="6" t="str">
        <f>'Price List'!B5</f>
        <v>Dealer Manager</v>
      </c>
      <c r="C14" s="14">
        <f>'Price List'!C5</f>
        <v>0</v>
      </c>
      <c r="D14" s="14">
        <f>'Price List'!D5</f>
        <v>10000</v>
      </c>
      <c r="E14" s="14">
        <f>'Price List'!E5</f>
        <v>25000</v>
      </c>
      <c r="F14" s="14">
        <f>'Price List'!F5</f>
        <v>50000</v>
      </c>
    </row>
    <row r="15" spans="2:6" ht="12.75">
      <c r="B15" s="6" t="str">
        <f>'Price List'!B6</f>
        <v>Floor Manager</v>
      </c>
      <c r="C15" s="14">
        <f>'Price List'!C6</f>
        <v>0</v>
      </c>
      <c r="D15" s="14">
        <f>'Price List'!D6</f>
        <v>500</v>
      </c>
      <c r="E15" s="14">
        <f>'Price List'!E6</f>
        <v>500</v>
      </c>
      <c r="F15" s="14">
        <f>'Price List'!F6</f>
        <v>500</v>
      </c>
    </row>
    <row r="16" spans="2:6" ht="12.75">
      <c r="B16" s="6" t="str">
        <f>'Price List'!B7</f>
        <v>Tournament Manager</v>
      </c>
      <c r="C16" s="14">
        <f>'Price List'!C7</f>
        <v>0</v>
      </c>
      <c r="D16" s="14">
        <f>'Price List'!D7</f>
        <v>5000</v>
      </c>
      <c r="E16" s="14">
        <f>'Price List'!E7</f>
        <v>12500</v>
      </c>
      <c r="F16" s="14">
        <f>'Price List'!F7</f>
        <v>20000</v>
      </c>
    </row>
    <row r="17" spans="2:6" ht="12.75">
      <c r="B17" s="6" t="str">
        <f>'Price List'!B8</f>
        <v>Communications</v>
      </c>
      <c r="C17" s="14">
        <f>'Price List'!C8</f>
        <v>0</v>
      </c>
      <c r="D17" s="14">
        <f>'Price List'!D8</f>
        <v>2000</v>
      </c>
      <c r="E17" s="14">
        <f>'Price List'!E8</f>
        <v>5000</v>
      </c>
      <c r="F17" s="14">
        <f>'Price List'!F8</f>
        <v>10000</v>
      </c>
    </row>
    <row r="18" spans="2:6" ht="12.75">
      <c r="B18" s="6" t="str">
        <f>'Price List'!B9</f>
        <v>Monitor View</v>
      </c>
      <c r="C18" s="14">
        <f>'Price List'!C9</f>
        <v>1000</v>
      </c>
      <c r="D18" s="14">
        <f>'Price List'!D9</f>
        <v>1000</v>
      </c>
      <c r="E18" s="14">
        <f>'Price List'!E9</f>
        <v>2500</v>
      </c>
      <c r="F18" s="14">
        <f>'Price List'!F9</f>
        <v>5000</v>
      </c>
    </row>
    <row r="19" spans="2:6" ht="12.75">
      <c r="B19" s="7" t="str">
        <f>'Price List'!B10</f>
        <v>Software Total</v>
      </c>
      <c r="C19" s="14">
        <f>'Price List'!C10</f>
        <v>11000</v>
      </c>
      <c r="D19" s="14">
        <f>'Price List'!D10</f>
        <v>38500</v>
      </c>
      <c r="E19" s="14">
        <f>'Price List'!E10</f>
        <v>100500</v>
      </c>
      <c r="F19" s="14">
        <f>'Price List'!F10</f>
        <v>215500</v>
      </c>
    </row>
    <row r="20" spans="2:6" ht="12.75">
      <c r="B20" s="55" t="s">
        <v>2685</v>
      </c>
      <c r="C20" s="56">
        <f>'Price List'!C10/C3</f>
        <v>1100</v>
      </c>
      <c r="D20" s="56">
        <f>'Price List'!D10/D3</f>
        <v>3850</v>
      </c>
      <c r="E20" s="56">
        <f>'Price List'!E10/E3</f>
        <v>4020</v>
      </c>
      <c r="F20" s="56">
        <f>'Price List'!F10/F3</f>
        <v>4310</v>
      </c>
    </row>
    <row r="21" spans="3:6" ht="12.75">
      <c r="C21" s="14"/>
      <c r="D21" s="14"/>
      <c r="E21" s="14"/>
      <c r="F21" s="14"/>
    </row>
    <row r="22" ht="12.75">
      <c r="A22" s="2" t="s">
        <v>516</v>
      </c>
    </row>
    <row r="23" spans="2:6" ht="12.75">
      <c r="B23" s="6" t="str">
        <f>'Price List'!B15</f>
        <v>Server</v>
      </c>
      <c r="C23" s="14">
        <v>0</v>
      </c>
      <c r="D23" s="14">
        <f>'Price List'!$C15</f>
        <v>5000</v>
      </c>
      <c r="E23" s="14">
        <f>'Price List'!$C15</f>
        <v>5000</v>
      </c>
      <c r="F23" s="14">
        <f>'Price List'!$C15</f>
        <v>5000</v>
      </c>
    </row>
    <row r="24" spans="2:6" ht="12.75">
      <c r="B24" s="6" t="str">
        <f>'Price List'!B16</f>
        <v>Board Station</v>
      </c>
      <c r="C24" s="14">
        <f>'Price List'!$C17*C5</f>
        <v>2000</v>
      </c>
      <c r="D24" s="14">
        <f>'Price List'!$C16*D5</f>
        <v>1000</v>
      </c>
      <c r="E24" s="14">
        <f>'Price List'!$C16*E5</f>
        <v>2000</v>
      </c>
      <c r="F24" s="14">
        <f>'Price List'!$C16*F5</f>
        <v>4000</v>
      </c>
    </row>
    <row r="25" spans="2:6" ht="12.75">
      <c r="B25" s="6" t="s">
        <v>2671</v>
      </c>
      <c r="C25" s="14">
        <f>C4*'Price List'!$C$18</f>
        <v>1000</v>
      </c>
      <c r="D25" s="14">
        <f>D4*'Price List'!$C$18</f>
        <v>1000</v>
      </c>
      <c r="E25" s="14">
        <f>E4*'Price List'!$C$18</f>
        <v>2000</v>
      </c>
      <c r="F25" s="14">
        <f>F4*'Price List'!$C$18</f>
        <v>4000</v>
      </c>
    </row>
    <row r="26" spans="2:6" ht="12.75">
      <c r="B26" s="6" t="s">
        <v>2680</v>
      </c>
      <c r="C26" s="14">
        <f>'Price List'!$C$19*C8</f>
        <v>0</v>
      </c>
      <c r="D26" s="14">
        <f>'Price List'!$C$19*D8</f>
        <v>500</v>
      </c>
      <c r="E26" s="14">
        <f>'Price List'!$C$19*E8</f>
        <v>1000</v>
      </c>
      <c r="F26" s="14">
        <f>'Price List'!$C$19*F8</f>
        <v>2500</v>
      </c>
    </row>
    <row r="27" spans="2:6" ht="12.75">
      <c r="B27" s="6" t="str">
        <f>'Price List'!B20</f>
        <v>Dealer Pager</v>
      </c>
      <c r="C27" s="14">
        <v>0</v>
      </c>
      <c r="D27" s="14">
        <f>'Price List'!$C20*D6</f>
        <v>255.672268907563</v>
      </c>
      <c r="E27" s="14">
        <f>'Price List'!$C20*E6</f>
        <v>792.8571428571429</v>
      </c>
      <c r="F27" s="14">
        <f>'Price List'!$C20*F6</f>
        <v>2335.2941176470586</v>
      </c>
    </row>
    <row r="28" spans="2:6" ht="12.75">
      <c r="B28" s="6" t="str">
        <f>'Price List'!B21</f>
        <v>Dealer Transceiver</v>
      </c>
      <c r="C28" s="14">
        <v>0</v>
      </c>
      <c r="D28" s="14">
        <f>'Price List'!$C21*D5</f>
        <v>800</v>
      </c>
      <c r="E28" s="14">
        <f>'Price List'!$C21*E5</f>
        <v>1600</v>
      </c>
      <c r="F28" s="14">
        <f>'Price List'!$C21*F5</f>
        <v>3200</v>
      </c>
    </row>
    <row r="29" spans="2:6" ht="12.75">
      <c r="B29" s="6" t="str">
        <f>'Price List'!B22</f>
        <v>Server Pager</v>
      </c>
      <c r="C29" s="14">
        <v>0</v>
      </c>
      <c r="D29" s="14">
        <f>'Price List'!$C22*D7</f>
        <v>70</v>
      </c>
      <c r="E29" s="14">
        <f>'Price List'!$C22*E7</f>
        <v>140</v>
      </c>
      <c r="F29" s="14">
        <f>'Price List'!$C22*F7</f>
        <v>280</v>
      </c>
    </row>
    <row r="30" spans="2:6" ht="13.5" thickBot="1">
      <c r="B30" s="15" t="str">
        <f>'Price List'!B23</f>
        <v>Server Transmitter</v>
      </c>
      <c r="C30" s="51">
        <v>0</v>
      </c>
      <c r="D30" s="51">
        <f>'Price List'!$C23*D5</f>
        <v>900</v>
      </c>
      <c r="E30" s="51">
        <f>'Price List'!$C23*E5</f>
        <v>1800</v>
      </c>
      <c r="F30" s="51">
        <f>'Price List'!$C23*F5</f>
        <v>3600</v>
      </c>
    </row>
    <row r="31" spans="2:6" ht="13.5" thickBot="1">
      <c r="B31" s="15" t="s">
        <v>530</v>
      </c>
      <c r="C31" s="16">
        <f>SUM(C23:C30)</f>
        <v>3000</v>
      </c>
      <c r="D31" s="16">
        <f>SUM(D23:D30)</f>
        <v>9525.672268907563</v>
      </c>
      <c r="E31" s="16">
        <f>SUM(E23:E30)</f>
        <v>14332.857142857143</v>
      </c>
      <c r="F31" s="16">
        <f>SUM(F23:F30)</f>
        <v>24915.29411764706</v>
      </c>
    </row>
    <row r="32" spans="2:6" ht="13.5" thickBot="1">
      <c r="B32" s="18" t="s">
        <v>522</v>
      </c>
      <c r="C32" s="19">
        <f>C31*$C57</f>
        <v>900</v>
      </c>
      <c r="D32" s="19">
        <f>D31*$C57</f>
        <v>2857.701680672269</v>
      </c>
      <c r="E32" s="19">
        <f>E31*$C57</f>
        <v>4299.857142857143</v>
      </c>
      <c r="F32" s="19">
        <f>F31*$C57</f>
        <v>7474.588235294117</v>
      </c>
    </row>
    <row r="33" spans="2:6" ht="12.75">
      <c r="B33" s="7" t="s">
        <v>521</v>
      </c>
      <c r="C33" s="9">
        <f>C32+C31</f>
        <v>3900</v>
      </c>
      <c r="D33" s="9">
        <f>D32+D31</f>
        <v>12383.373949579833</v>
      </c>
      <c r="E33" s="9">
        <f>E32+E31</f>
        <v>18632.714285714286</v>
      </c>
      <c r="F33" s="9">
        <f>F32+F31</f>
        <v>32389.882352941175</v>
      </c>
    </row>
    <row r="34" spans="3:6" ht="12.75">
      <c r="C34" s="5"/>
      <c r="D34" s="5"/>
      <c r="E34" s="5"/>
      <c r="F34" s="5"/>
    </row>
    <row r="35" spans="1:6" ht="12.75">
      <c r="A35" s="2" t="s">
        <v>517</v>
      </c>
      <c r="C35" s="5"/>
      <c r="D35" s="5"/>
      <c r="E35" s="5"/>
      <c r="F35" s="5"/>
    </row>
    <row r="36" spans="2:6" ht="12.75">
      <c r="B36" s="6" t="s">
        <v>527</v>
      </c>
      <c r="C36" s="5">
        <v>1000</v>
      </c>
      <c r="D36" s="5">
        <v>1000</v>
      </c>
      <c r="E36" s="5">
        <v>2000</v>
      </c>
      <c r="F36" s="5">
        <v>3000</v>
      </c>
    </row>
    <row r="37" spans="2:6" ht="12.75">
      <c r="B37" s="6" t="s">
        <v>540</v>
      </c>
      <c r="C37" s="5">
        <v>1000</v>
      </c>
      <c r="D37" s="5">
        <v>1000</v>
      </c>
      <c r="E37" s="5">
        <v>2000</v>
      </c>
      <c r="F37" s="5">
        <v>3000</v>
      </c>
    </row>
    <row r="38" spans="2:6" ht="12.75">
      <c r="B38" s="6" t="s">
        <v>528</v>
      </c>
      <c r="C38" s="5">
        <v>1000</v>
      </c>
      <c r="D38" s="5">
        <v>1000</v>
      </c>
      <c r="E38" s="5">
        <v>2000</v>
      </c>
      <c r="F38" s="5">
        <v>3000</v>
      </c>
    </row>
    <row r="39" spans="2:6" ht="12.75">
      <c r="B39" s="7" t="s">
        <v>535</v>
      </c>
      <c r="C39" s="9">
        <f>SUM(C36:C38)</f>
        <v>3000</v>
      </c>
      <c r="D39" s="9">
        <f>SUM(D36:D38)</f>
        <v>3000</v>
      </c>
      <c r="E39" s="9">
        <f>SUM(E36:E38)</f>
        <v>6000</v>
      </c>
      <c r="F39" s="9">
        <f>SUM(F36:F38)</f>
        <v>9000</v>
      </c>
    </row>
    <row r="40" spans="2:6" ht="13.5" thickBot="1">
      <c r="B40" s="7"/>
      <c r="C40" s="9"/>
      <c r="D40" s="9"/>
      <c r="E40" s="9"/>
      <c r="F40" s="9"/>
    </row>
    <row r="41" spans="1:6" ht="13.5" thickBot="1">
      <c r="A41" s="32" t="s">
        <v>1583</v>
      </c>
      <c r="B41" s="18"/>
      <c r="C41" s="33">
        <f>C39+C33+'Price List'!C10</f>
        <v>17900</v>
      </c>
      <c r="D41" s="33">
        <f>D39+D33+'Price List'!D10</f>
        <v>53883.373949579836</v>
      </c>
      <c r="E41" s="33">
        <f>E39+E33+'Price List'!E10</f>
        <v>125132.71428571429</v>
      </c>
      <c r="F41" s="34">
        <f>F39+F33+'Price List'!F10</f>
        <v>256889.88235294117</v>
      </c>
    </row>
    <row r="42" spans="1:6" ht="12.75">
      <c r="A42" s="2" t="s">
        <v>1584</v>
      </c>
      <c r="C42" s="57">
        <f>C41/C6</f>
        <v>3500.575184880855</v>
      </c>
      <c r="D42" s="57">
        <f>D41/D6</f>
        <v>10537.586688578473</v>
      </c>
      <c r="E42" s="57">
        <f>E41/E6</f>
        <v>7891.252252252252</v>
      </c>
      <c r="F42" s="57">
        <f>F41/F6</f>
        <v>5500.16120906801</v>
      </c>
    </row>
    <row r="43" spans="3:6" ht="12.75">
      <c r="C43" s="25"/>
      <c r="D43" s="25"/>
      <c r="E43" s="25"/>
      <c r="F43" s="25"/>
    </row>
    <row r="44" spans="1:7" ht="12.75">
      <c r="A44" s="2" t="s">
        <v>534</v>
      </c>
      <c r="G44" s="2" t="s">
        <v>530</v>
      </c>
    </row>
    <row r="45" spans="2:7" ht="12.75">
      <c r="B45" s="11" t="s">
        <v>518</v>
      </c>
      <c r="C45">
        <v>238</v>
      </c>
      <c r="D45">
        <v>238</v>
      </c>
      <c r="E45">
        <v>49</v>
      </c>
      <c r="F45">
        <v>17</v>
      </c>
      <c r="G45" s="2">
        <f>SUM(D45:F45)</f>
        <v>304</v>
      </c>
    </row>
    <row r="46" spans="2:7" ht="12.75">
      <c r="B46" s="12" t="s">
        <v>513</v>
      </c>
      <c r="C46" s="24">
        <f>C45*$C56</f>
        <v>11.9</v>
      </c>
      <c r="D46" s="24">
        <f>D45*$C56</f>
        <v>11.9</v>
      </c>
      <c r="E46" s="24">
        <f>E45*$C56</f>
        <v>2.45</v>
      </c>
      <c r="F46" s="24">
        <f>F45*$C56</f>
        <v>0.8500000000000001</v>
      </c>
      <c r="G46" s="2">
        <f>SUM(D46:F46)</f>
        <v>15.200000000000001</v>
      </c>
    </row>
    <row r="47" spans="2:7" ht="12.75">
      <c r="B47" s="6" t="s">
        <v>515</v>
      </c>
      <c r="C47" s="5">
        <f>C46*'Price List'!C10</f>
        <v>130900</v>
      </c>
      <c r="D47" s="5">
        <f>D46*'Price List'!D10</f>
        <v>458150</v>
      </c>
      <c r="E47" s="5">
        <f>E46*'Price List'!E10</f>
        <v>246225.00000000003</v>
      </c>
      <c r="F47" s="5">
        <f>F46*'Price List'!F10</f>
        <v>183175.00000000003</v>
      </c>
      <c r="G47" s="22">
        <f>SUM(D47:F47)</f>
        <v>887550</v>
      </c>
    </row>
    <row r="48" spans="2:7" ht="12.75">
      <c r="B48" s="6" t="s">
        <v>516</v>
      </c>
      <c r="C48" s="5">
        <f>C33*C46</f>
        <v>46410</v>
      </c>
      <c r="D48" s="5">
        <f>D33*D46</f>
        <v>147362.15000000002</v>
      </c>
      <c r="E48" s="5">
        <f>E33*E46</f>
        <v>45650.15</v>
      </c>
      <c r="F48" s="5">
        <f>F33*F46</f>
        <v>27531.4</v>
      </c>
      <c r="G48" s="22">
        <f>SUM(D48:F48)</f>
        <v>220543.7</v>
      </c>
    </row>
    <row r="49" spans="2:7" ht="13.5" thickBot="1">
      <c r="B49" s="6" t="s">
        <v>517</v>
      </c>
      <c r="C49" s="5">
        <f>C39*C46</f>
        <v>35700</v>
      </c>
      <c r="D49" s="5">
        <f>D39*D46</f>
        <v>35700</v>
      </c>
      <c r="E49" s="5">
        <f>E39*E46</f>
        <v>14700.000000000002</v>
      </c>
      <c r="F49" s="5">
        <f>F39*F46</f>
        <v>7650.000000000001</v>
      </c>
      <c r="G49" s="23">
        <f>SUM(D49:F49)</f>
        <v>58050</v>
      </c>
    </row>
    <row r="50" spans="2:7" ht="13.5" thickBot="1">
      <c r="B50" s="7" t="s">
        <v>554</v>
      </c>
      <c r="C50" s="49">
        <f>SUM(C47:C49)</f>
        <v>213010</v>
      </c>
      <c r="D50" s="49">
        <f>SUM(D47:D49)</f>
        <v>641212.15</v>
      </c>
      <c r="E50" s="49">
        <f>SUM(E47:E49)</f>
        <v>306575.15</v>
      </c>
      <c r="F50" s="49">
        <f>SUM(F47:F49)</f>
        <v>218356.40000000002</v>
      </c>
      <c r="G50" s="21">
        <f>SUM(C50:F50)</f>
        <v>1379153.7000000002</v>
      </c>
    </row>
    <row r="51" spans="2:7" ht="13.5" thickBot="1">
      <c r="B51" s="7" t="s">
        <v>555</v>
      </c>
      <c r="C51" s="27">
        <f>C31*C46</f>
        <v>35700</v>
      </c>
      <c r="D51" s="28">
        <f>D31*D46</f>
        <v>113355.5</v>
      </c>
      <c r="E51" s="28">
        <f>E31*E46</f>
        <v>35115.5</v>
      </c>
      <c r="F51" s="29">
        <f>F31*F46</f>
        <v>21178.000000000004</v>
      </c>
      <c r="G51" s="21">
        <f>SUM(C51:F51)</f>
        <v>205349</v>
      </c>
    </row>
    <row r="52" spans="2:7" ht="13.5" thickBot="1">
      <c r="B52" s="7" t="s">
        <v>556</v>
      </c>
      <c r="C52" s="30">
        <f>C50-C51</f>
        <v>177310</v>
      </c>
      <c r="D52" s="17">
        <f>D50-D51</f>
        <v>527856.65</v>
      </c>
      <c r="E52" s="17">
        <f>E50-E51</f>
        <v>271459.65</v>
      </c>
      <c r="F52" s="31">
        <f>F50-F51</f>
        <v>197178.40000000002</v>
      </c>
      <c r="G52" s="21">
        <f>SUM(C52:F52)</f>
        <v>1173804.7000000002</v>
      </c>
    </row>
    <row r="53" spans="2:7" ht="12.75">
      <c r="B53" s="7"/>
      <c r="C53" s="25"/>
      <c r="D53" s="25"/>
      <c r="E53" s="25"/>
      <c r="F53" s="25"/>
      <c r="G53" s="26"/>
    </row>
    <row r="54" ht="12.75">
      <c r="A54" s="7" t="s">
        <v>508</v>
      </c>
    </row>
    <row r="55" spans="1:2" ht="12.75">
      <c r="A55" s="6"/>
      <c r="B55" s="7" t="s">
        <v>526</v>
      </c>
    </row>
    <row r="56" spans="2:3" ht="12.75">
      <c r="B56" s="6" t="s">
        <v>509</v>
      </c>
      <c r="C56" s="4">
        <v>0.05</v>
      </c>
    </row>
    <row r="57" spans="2:3" ht="12.75">
      <c r="B57" s="6" t="s">
        <v>520</v>
      </c>
      <c r="C57" s="4">
        <v>0.3</v>
      </c>
    </row>
    <row r="58" spans="3:4" ht="12.75">
      <c r="C58" s="4"/>
      <c r="D58" s="4"/>
    </row>
  </sheetData>
  <printOptions/>
  <pageMargins left="0.75" right="0.75" top="1" bottom="1" header="0.5" footer="0.5"/>
  <pageSetup horizontalDpi="1200" verticalDpi="1200" orientation="portrait" r:id="rId1"/>
  <headerFooter alignWithMargins="0">
    <oddHeader>&amp;LBluff&amp;CMRD &amp;RFinancial Analysis -  Revenue</oddHeader>
    <oddFooter>&amp;L&amp;BAmeranth Wireless Confidential&amp;B&amp;C&amp;D&amp;RPage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C11" sqref="C11"/>
    </sheetView>
  </sheetViews>
  <sheetFormatPr defaultColWidth="9.140625" defaultRowHeight="12.75"/>
  <cols>
    <col min="2" max="2" width="18.421875" style="0" bestFit="1" customWidth="1"/>
    <col min="3" max="7" width="10.140625" style="0" bestFit="1" customWidth="1"/>
  </cols>
  <sheetData>
    <row r="1" ht="13.5" thickBot="1">
      <c r="A1" s="2" t="s">
        <v>1592</v>
      </c>
    </row>
    <row r="2" spans="3:12" ht="12.75">
      <c r="C2" s="2" t="s">
        <v>1585</v>
      </c>
      <c r="D2" s="2" t="s">
        <v>1586</v>
      </c>
      <c r="E2" s="2" t="s">
        <v>1587</v>
      </c>
      <c r="F2" s="2" t="s">
        <v>1588</v>
      </c>
      <c r="G2" s="43" t="s">
        <v>1593</v>
      </c>
      <c r="H2" s="61" t="s">
        <v>542</v>
      </c>
      <c r="I2" s="61" t="s">
        <v>543</v>
      </c>
      <c r="J2" s="61" t="s">
        <v>544</v>
      </c>
      <c r="K2" s="61" t="s">
        <v>545</v>
      </c>
      <c r="L2" s="61" t="s">
        <v>546</v>
      </c>
    </row>
    <row r="3" spans="3:7" ht="12.75">
      <c r="C3" s="4"/>
      <c r="G3" s="44"/>
    </row>
    <row r="4" spans="1:7" ht="12.75">
      <c r="A4" s="2" t="s">
        <v>1589</v>
      </c>
      <c r="G4" s="44"/>
    </row>
    <row r="5" spans="1:7" ht="12.75">
      <c r="A5" s="2"/>
      <c r="B5" t="str">
        <f>Revenue!C$2</f>
        <v>Keith Special</v>
      </c>
      <c r="C5" s="36">
        <v>8</v>
      </c>
      <c r="D5" s="36">
        <v>12</v>
      </c>
      <c r="E5" s="36">
        <v>15</v>
      </c>
      <c r="F5" s="36">
        <v>17</v>
      </c>
      <c r="G5" s="45">
        <f>SUM(C5:F5)</f>
        <v>52</v>
      </c>
    </row>
    <row r="6" spans="2:7" ht="12.75">
      <c r="B6" t="str">
        <f>Revenue!D$2</f>
        <v>&lt;= 10 tables</v>
      </c>
      <c r="C6" s="36">
        <v>4</v>
      </c>
      <c r="D6" s="36">
        <v>5</v>
      </c>
      <c r="E6" s="36">
        <v>6</v>
      </c>
      <c r="F6" s="36">
        <v>7</v>
      </c>
      <c r="G6" s="45">
        <f>SUM(C6:F6)</f>
        <v>22</v>
      </c>
    </row>
    <row r="7" spans="2:7" ht="12.75">
      <c r="B7" t="str">
        <f>Revenue!E$2</f>
        <v>&lt;= 25 tables</v>
      </c>
      <c r="C7" s="36">
        <v>3</v>
      </c>
      <c r="D7" s="36">
        <v>5</v>
      </c>
      <c r="E7" s="36">
        <v>6</v>
      </c>
      <c r="F7" s="36">
        <v>8</v>
      </c>
      <c r="G7" s="45">
        <f>SUM(C7:F7)</f>
        <v>22</v>
      </c>
    </row>
    <row r="8" spans="2:7" ht="13.5" thickBot="1">
      <c r="B8" s="35" t="str">
        <f>Revenue!F$2</f>
        <v>&lt;=50 tables</v>
      </c>
      <c r="C8" s="50">
        <v>2</v>
      </c>
      <c r="D8" s="50">
        <v>3</v>
      </c>
      <c r="E8" s="50">
        <v>4</v>
      </c>
      <c r="F8" s="50">
        <v>4</v>
      </c>
      <c r="G8" s="46">
        <f>SUM(C8:F8)</f>
        <v>13</v>
      </c>
    </row>
    <row r="9" spans="2:7" ht="12.75">
      <c r="B9" s="2" t="s">
        <v>1591</v>
      </c>
      <c r="C9" s="37">
        <f>SUM(C5:C8)</f>
        <v>17</v>
      </c>
      <c r="D9" s="37">
        <f>SUM(D5:D8)</f>
        <v>25</v>
      </c>
      <c r="E9" s="37">
        <f>SUM(E5:E8)</f>
        <v>31</v>
      </c>
      <c r="F9" s="37">
        <f>SUM(F5:F8)</f>
        <v>36</v>
      </c>
      <c r="G9" s="54">
        <f>SUM(C9:F9)</f>
        <v>109</v>
      </c>
    </row>
    <row r="10" spans="2:7" ht="12.75">
      <c r="B10" s="2"/>
      <c r="C10" s="37"/>
      <c r="D10" s="37"/>
      <c r="E10" s="37"/>
      <c r="F10" s="37"/>
      <c r="G10" s="45"/>
    </row>
    <row r="11" spans="2:7" ht="12.75">
      <c r="B11" s="62" t="str">
        <f>'Price List'!B2</f>
        <v>PRM</v>
      </c>
      <c r="C11" s="37">
        <f>C5*'Price List'!$D$2*Release!$C$3</f>
        <v>80000</v>
      </c>
      <c r="D11" s="37"/>
      <c r="E11" s="37"/>
      <c r="F11" s="37"/>
      <c r="G11" s="45"/>
    </row>
    <row r="12" spans="2:7" ht="12.75">
      <c r="B12" s="62" t="str">
        <f>'Price List'!B3</f>
        <v>PRM Pro</v>
      </c>
      <c r="C12" s="37"/>
      <c r="D12" s="37"/>
      <c r="E12" s="37"/>
      <c r="F12" s="37"/>
      <c r="G12" s="45"/>
    </row>
    <row r="13" spans="2:7" ht="12.75">
      <c r="B13" s="62" t="str">
        <f>'Price List'!B4</f>
        <v>Player CRM</v>
      </c>
      <c r="C13" s="37"/>
      <c r="D13" s="37"/>
      <c r="E13" s="37"/>
      <c r="F13" s="37"/>
      <c r="G13" s="45"/>
    </row>
    <row r="14" spans="2:7" ht="12.75">
      <c r="B14" s="62" t="str">
        <f>'Price List'!B5</f>
        <v>Dealer Manager</v>
      </c>
      <c r="C14" s="37"/>
      <c r="D14" s="37"/>
      <c r="E14" s="37"/>
      <c r="F14" s="37"/>
      <c r="G14" s="45"/>
    </row>
    <row r="15" spans="2:7" ht="12.75">
      <c r="B15" s="62" t="str">
        <f>'Price List'!B6</f>
        <v>Floor Manager</v>
      </c>
      <c r="C15" s="37"/>
      <c r="D15" s="37"/>
      <c r="E15" s="37"/>
      <c r="F15" s="37"/>
      <c r="G15" s="45"/>
    </row>
    <row r="16" spans="2:7" ht="12.75">
      <c r="B16" s="62" t="str">
        <f>'Price List'!B7</f>
        <v>Tournament Manager</v>
      </c>
      <c r="C16" s="37"/>
      <c r="D16" s="37"/>
      <c r="E16" s="37"/>
      <c r="F16" s="37"/>
      <c r="G16" s="45"/>
    </row>
    <row r="17" spans="2:7" ht="12.75">
      <c r="B17" s="62" t="str">
        <f>'Price List'!B8</f>
        <v>Communications</v>
      </c>
      <c r="C17" s="37"/>
      <c r="D17" s="37"/>
      <c r="E17" s="37"/>
      <c r="F17" s="37"/>
      <c r="G17" s="45"/>
    </row>
    <row r="18" spans="2:7" ht="12.75">
      <c r="B18" s="62" t="str">
        <f>'Price List'!B9</f>
        <v>Monitor View</v>
      </c>
      <c r="C18" s="37"/>
      <c r="D18" s="37"/>
      <c r="E18" s="37"/>
      <c r="F18" s="37"/>
      <c r="G18" s="45"/>
    </row>
    <row r="19" spans="2:7" ht="12.75">
      <c r="B19" s="62" t="str">
        <f>'Price List'!B10</f>
        <v>Software Total</v>
      </c>
      <c r="C19" s="36"/>
      <c r="D19" s="36"/>
      <c r="E19" s="36"/>
      <c r="F19" s="36"/>
      <c r="G19" s="44"/>
    </row>
    <row r="20" spans="2:7" ht="12.75">
      <c r="B20" s="62"/>
      <c r="C20" s="36"/>
      <c r="D20" s="36"/>
      <c r="E20" s="36"/>
      <c r="F20" s="36"/>
      <c r="G20" s="44"/>
    </row>
    <row r="21" spans="1:7" ht="12.75">
      <c r="A21" s="2" t="s">
        <v>1590</v>
      </c>
      <c r="G21" s="44"/>
    </row>
    <row r="22" spans="1:7" ht="12.75">
      <c r="A22" s="2"/>
      <c r="B22" t="str">
        <f>Revenue!C$2</f>
        <v>Keith Special</v>
      </c>
      <c r="C22" s="5">
        <f>C5*Revenue!$C$41</f>
        <v>143200</v>
      </c>
      <c r="D22" s="5">
        <f>D5*Revenue!$C$41</f>
        <v>214800</v>
      </c>
      <c r="E22" s="5">
        <f>E5*Revenue!$C$41</f>
        <v>268500</v>
      </c>
      <c r="F22" s="5">
        <f>F5*Revenue!$C$41</f>
        <v>304300</v>
      </c>
      <c r="G22" s="47">
        <f>SUM(C22:F22)</f>
        <v>930800</v>
      </c>
    </row>
    <row r="23" spans="2:7" ht="12.75">
      <c r="B23" t="str">
        <f>Revenue!D$2</f>
        <v>&lt;= 10 tables</v>
      </c>
      <c r="C23" s="5">
        <f>C6*Revenue!$D$41</f>
        <v>215533.49579831935</v>
      </c>
      <c r="D23" s="5">
        <f>D6*Revenue!$D$41</f>
        <v>269416.8697478992</v>
      </c>
      <c r="E23" s="5">
        <f>E6*Revenue!$D$41</f>
        <v>323300.243697479</v>
      </c>
      <c r="F23" s="5">
        <f>F6*Revenue!$D$41</f>
        <v>377183.61764705885</v>
      </c>
      <c r="G23" s="47">
        <f>SUM(C23:F23)</f>
        <v>1185434.2268907563</v>
      </c>
    </row>
    <row r="24" spans="2:7" ht="12.75">
      <c r="B24" t="str">
        <f>Revenue!E$2</f>
        <v>&lt;= 25 tables</v>
      </c>
      <c r="C24" s="5">
        <f>C7*Revenue!$E$41</f>
        <v>375398.14285714284</v>
      </c>
      <c r="D24" s="5">
        <f>D7*Revenue!$E$41</f>
        <v>625663.5714285715</v>
      </c>
      <c r="E24" s="5">
        <f>E7*Revenue!$E$41</f>
        <v>750796.2857142857</v>
      </c>
      <c r="F24" s="5">
        <f>F7*Revenue!$E$41</f>
        <v>1001061.7142857143</v>
      </c>
      <c r="G24" s="47">
        <f>SUM(C24:F24)</f>
        <v>2752919.7142857146</v>
      </c>
    </row>
    <row r="25" spans="2:7" ht="12.75">
      <c r="B25" s="52" t="str">
        <f>Revenue!F$2</f>
        <v>&lt;=50 tables</v>
      </c>
      <c r="C25" s="53">
        <f>C8*Revenue!$F$41</f>
        <v>513779.76470588235</v>
      </c>
      <c r="D25" s="53">
        <f>D8*Revenue!$F$41</f>
        <v>770669.6470588235</v>
      </c>
      <c r="E25" s="53">
        <f>E8*Revenue!$F$41</f>
        <v>1027559.5294117647</v>
      </c>
      <c r="F25" s="53">
        <f>F8*Revenue!$F$41</f>
        <v>1027559.5294117647</v>
      </c>
      <c r="G25" s="47">
        <f>SUM(C25:F25)</f>
        <v>3339568.470588235</v>
      </c>
    </row>
    <row r="26" spans="2:7" ht="13.5" thickBot="1">
      <c r="B26" s="35" t="s">
        <v>2682</v>
      </c>
      <c r="C26" s="16"/>
      <c r="D26" s="16"/>
      <c r="E26" s="16"/>
      <c r="F26" s="16"/>
      <c r="G26" s="48"/>
    </row>
    <row r="27" spans="2:7" ht="12.75">
      <c r="B27" s="2" t="s">
        <v>530</v>
      </c>
      <c r="C27" s="9">
        <f>SUM(C22:C25)</f>
        <v>1247911.4033613445</v>
      </c>
      <c r="D27" s="9">
        <f>SUM(D22:D25)</f>
        <v>1880550.088235294</v>
      </c>
      <c r="E27" s="9">
        <f>SUM(E22:E25)</f>
        <v>2370156.0588235296</v>
      </c>
      <c r="F27" s="9">
        <f>SUM(F22:F25)</f>
        <v>2710104.8613445377</v>
      </c>
      <c r="G27" s="47">
        <f>SUM(C27:F27)</f>
        <v>8208722.411764706</v>
      </c>
    </row>
    <row r="28" ht="12.75">
      <c r="G28" s="44"/>
    </row>
    <row r="29" spans="1:7" ht="12.75">
      <c r="A29" s="2" t="s">
        <v>555</v>
      </c>
      <c r="G29" s="44"/>
    </row>
    <row r="30" spans="1:7" ht="12.75">
      <c r="A30" s="2"/>
      <c r="B30" t="str">
        <f>Revenue!C$2</f>
        <v>Keith Special</v>
      </c>
      <c r="C30" s="5">
        <f>C5*Revenue!$D$31</f>
        <v>76205.3781512605</v>
      </c>
      <c r="D30" s="5">
        <f>D5*Revenue!$D$31</f>
        <v>114308.06722689077</v>
      </c>
      <c r="E30" s="5">
        <f>E5*Revenue!$D$31</f>
        <v>142885.08403361344</v>
      </c>
      <c r="F30" s="5">
        <f>F5*Revenue!$D$31</f>
        <v>161936.42857142858</v>
      </c>
      <c r="G30" s="47">
        <f>SUM(C30:F30)</f>
        <v>495334.9579831933</v>
      </c>
    </row>
    <row r="31" spans="2:7" ht="12.75">
      <c r="B31" t="str">
        <f>Revenue!D$2</f>
        <v>&lt;= 10 tables</v>
      </c>
      <c r="C31" s="5">
        <f>C6*Revenue!$C$31</f>
        <v>12000</v>
      </c>
      <c r="D31" s="5">
        <f>D6*Revenue!$D$31</f>
        <v>47628.361344537814</v>
      </c>
      <c r="E31" s="5">
        <f>E6*Revenue!$D$31</f>
        <v>57154.03361344538</v>
      </c>
      <c r="F31" s="5">
        <f>F6*Revenue!$D$31</f>
        <v>66679.70588235294</v>
      </c>
      <c r="G31" s="47">
        <f>SUM(C31:F31)</f>
        <v>183462.10084033612</v>
      </c>
    </row>
    <row r="32" spans="2:7" ht="12.75">
      <c r="B32" t="str">
        <f>Revenue!E$2</f>
        <v>&lt;= 25 tables</v>
      </c>
      <c r="C32" s="5">
        <f>C7*Revenue!$E$31</f>
        <v>42998.57142857143</v>
      </c>
      <c r="D32" s="5">
        <f>D7*Revenue!$E$31</f>
        <v>71664.28571428571</v>
      </c>
      <c r="E32" s="5">
        <f>E7*Revenue!$E$31</f>
        <v>85997.14285714286</v>
      </c>
      <c r="F32" s="5">
        <f>F7*Revenue!$E$31</f>
        <v>114662.85714285714</v>
      </c>
      <c r="G32" s="47">
        <f>SUM(C32:F32)</f>
        <v>315322.85714285716</v>
      </c>
    </row>
    <row r="33" spans="2:7" ht="13.5" thickBot="1">
      <c r="B33" s="35" t="str">
        <f>Revenue!F$2</f>
        <v>&lt;=50 tables</v>
      </c>
      <c r="C33" s="16">
        <f>C8*Revenue!$F$31</f>
        <v>49830.58823529412</v>
      </c>
      <c r="D33" s="16">
        <f>D8*Revenue!$F$31</f>
        <v>74745.88235294117</v>
      </c>
      <c r="E33" s="16">
        <f>E8*Revenue!$F$31</f>
        <v>99661.17647058824</v>
      </c>
      <c r="F33" s="16">
        <f>F8*Revenue!$F$31</f>
        <v>99661.17647058824</v>
      </c>
      <c r="G33" s="48">
        <f>SUM(C33:F33)</f>
        <v>323898.8235294118</v>
      </c>
    </row>
    <row r="34" spans="2:7" ht="12.75">
      <c r="B34" s="2" t="s">
        <v>530</v>
      </c>
      <c r="C34" s="9">
        <f>SUM(C30:C33)</f>
        <v>181034.53781512607</v>
      </c>
      <c r="D34" s="9">
        <f>SUM(D30:D33)</f>
        <v>308346.59663865546</v>
      </c>
      <c r="E34" s="9">
        <f>SUM(E30:E33)</f>
        <v>385697.43697478995</v>
      </c>
      <c r="F34" s="9">
        <f>SUM(F30:F33)</f>
        <v>442940.16806722694</v>
      </c>
      <c r="G34" s="47">
        <f>SUM(C34:F34)</f>
        <v>1318018.7394957985</v>
      </c>
    </row>
    <row r="35" spans="2:7" ht="12.75">
      <c r="B35" s="2"/>
      <c r="G35" s="44"/>
    </row>
    <row r="36" spans="1:7" ht="13.5" thickBot="1">
      <c r="A36" s="2" t="s">
        <v>556</v>
      </c>
      <c r="G36" s="44"/>
    </row>
    <row r="37" spans="2:7" ht="13.5" thickBot="1">
      <c r="B37" s="32" t="s">
        <v>530</v>
      </c>
      <c r="C37" s="42">
        <f>C27-C34</f>
        <v>1066876.8655462184</v>
      </c>
      <c r="D37" s="42">
        <f>D27-D34</f>
        <v>1572203.4915966385</v>
      </c>
      <c r="E37" s="42">
        <f>E27-E34</f>
        <v>1984458.6218487397</v>
      </c>
      <c r="F37" s="42">
        <f>F27-F34</f>
        <v>2267164.6932773106</v>
      </c>
      <c r="G37" s="21">
        <f>SUM(C37:F37)</f>
        <v>6890703.672268907</v>
      </c>
    </row>
    <row r="39" ht="12.75">
      <c r="A39" s="2" t="s">
        <v>1600</v>
      </c>
    </row>
    <row r="40" spans="2:3" ht="12.75">
      <c r="B40" t="s">
        <v>2483</v>
      </c>
      <c r="C40" s="38">
        <v>100000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306"/>
  <sheetViews>
    <sheetView workbookViewId="0" topLeftCell="B1">
      <pane ySplit="804" topLeftCell="BM1" activePane="bottomLeft" state="split"/>
      <selection pane="topLeft" activeCell="B1" sqref="A1:IV1"/>
      <selection pane="bottomLeft" activeCell="B1" sqref="B1"/>
    </sheetView>
  </sheetViews>
  <sheetFormatPr defaultColWidth="9.140625" defaultRowHeight="12.75"/>
  <cols>
    <col min="1" max="1" width="16.00390625" style="0" hidden="1" customWidth="1"/>
    <col min="2" max="2" width="50.7109375" style="0" bestFit="1" customWidth="1"/>
    <col min="3" max="3" width="46.00390625" style="0" hidden="1" customWidth="1"/>
    <col min="4" max="4" width="41.7109375" style="0" hidden="1" customWidth="1"/>
    <col min="5" max="5" width="25.8515625" style="0" hidden="1" customWidth="1"/>
    <col min="6" max="6" width="33.140625" style="0" hidden="1" customWidth="1"/>
    <col min="7" max="7" width="19.8515625" style="0" hidden="1" customWidth="1"/>
    <col min="8" max="8" width="24.140625" style="0" hidden="1" customWidth="1"/>
    <col min="9" max="9" width="10.57421875" style="0" hidden="1" customWidth="1"/>
    <col min="10" max="10" width="19.7109375" style="0" hidden="1" customWidth="1"/>
    <col min="11" max="11" width="11.7109375" style="0" bestFit="1" customWidth="1"/>
    <col min="12" max="12" width="46.00390625" style="0" hidden="1" customWidth="1"/>
    <col min="13" max="13" width="41.7109375" style="0" hidden="1" customWidth="1"/>
    <col min="14" max="14" width="33.140625" style="0" hidden="1" customWidth="1"/>
    <col min="15" max="15" width="24.140625" style="0" hidden="1" customWidth="1"/>
    <col min="16" max="16" width="18.00390625" style="0" hidden="1" customWidth="1"/>
    <col min="17" max="17" width="27.140625" style="0" hidden="1" customWidth="1"/>
    <col min="18" max="18" width="34.57421875" style="0" hidden="1" customWidth="1"/>
    <col min="19" max="19" width="17.7109375" style="0" hidden="1" customWidth="1"/>
    <col min="20" max="20" width="18.140625" style="0" hidden="1" customWidth="1"/>
    <col min="21" max="21" width="15.140625" style="0" hidden="1" customWidth="1"/>
    <col min="22" max="22" width="17.7109375" style="0" hidden="1" customWidth="1"/>
    <col min="23" max="23" width="17.00390625" style="0" hidden="1" customWidth="1"/>
    <col min="24" max="24" width="5.28125" style="0" hidden="1" customWidth="1"/>
    <col min="25" max="25" width="7.00390625" style="0" bestFit="1" customWidth="1"/>
    <col min="26" max="26" width="6.7109375" style="0" bestFit="1" customWidth="1"/>
    <col min="27" max="27" width="10.57421875" style="0" hidden="1" customWidth="1"/>
    <col min="28" max="28" width="10.421875" style="0" hidden="1" customWidth="1"/>
    <col min="29" max="29" width="9.28125" style="0" hidden="1" customWidth="1"/>
    <col min="30" max="30" width="19.57421875" style="0" hidden="1" customWidth="1"/>
    <col min="31" max="31" width="23.00390625" style="0" hidden="1" customWidth="1"/>
    <col min="32" max="32" width="6.8515625" style="0" hidden="1" customWidth="1"/>
    <col min="33" max="33" width="11.00390625" style="0" hidden="1" customWidth="1"/>
    <col min="34" max="34" width="19.140625" style="0" hidden="1" customWidth="1"/>
    <col min="35" max="35" width="13.7109375" style="0" hidden="1" customWidth="1"/>
    <col min="36" max="36" width="10.28125" style="0" hidden="1" customWidth="1"/>
    <col min="37" max="37" width="15.28125" style="0" hidden="1" customWidth="1"/>
    <col min="38" max="38" width="12.140625" style="0" hidden="1" customWidth="1"/>
    <col min="39" max="39" width="74.7109375" style="0" hidden="1" customWidth="1"/>
    <col min="40" max="40" width="43.28125" style="0" hidden="1" customWidth="1"/>
    <col min="41" max="41" width="14.00390625" style="0" hidden="1" customWidth="1"/>
    <col min="42" max="42" width="17.57421875" style="0" hidden="1" customWidth="1"/>
    <col min="43" max="43" width="9.28125" style="0" hidden="1" customWidth="1"/>
    <col min="44" max="44" width="14.57421875" style="0" hidden="1" customWidth="1"/>
    <col min="45" max="45" width="12.57421875" style="0" hidden="1" customWidth="1"/>
    <col min="46" max="46" width="21.421875" style="0" hidden="1" customWidth="1"/>
    <col min="47" max="47" width="10.421875" style="0" hidden="1" customWidth="1"/>
    <col min="48" max="48" width="37.00390625" style="0" hidden="1" customWidth="1"/>
    <col min="49" max="49" width="67.421875" style="0" hidden="1" customWidth="1"/>
    <col min="50" max="50" width="72.140625" style="0" hidden="1" customWidth="1"/>
    <col min="51" max="51" width="17.421875" style="0" hidden="1" customWidth="1"/>
    <col min="52" max="52" width="81.140625" style="0" hidden="1" customWidth="1"/>
    <col min="53" max="53" width="9.421875" style="0" hidden="1" customWidth="1"/>
    <col min="54" max="54" width="12.8515625" style="0" hidden="1" customWidth="1"/>
    <col min="55" max="55" width="8.8515625" style="0" hidden="1" customWidth="1"/>
  </cols>
  <sheetData>
    <row r="1" spans="1:55" s="2" customFormat="1" ht="27" customHeight="1">
      <c r="A1" s="58" t="s">
        <v>2394</v>
      </c>
      <c r="B1" s="58" t="s">
        <v>2395</v>
      </c>
      <c r="C1" s="58" t="s">
        <v>2396</v>
      </c>
      <c r="D1" s="58" t="s">
        <v>2397</v>
      </c>
      <c r="E1" s="58" t="s">
        <v>2398</v>
      </c>
      <c r="F1" s="58" t="s">
        <v>2399</v>
      </c>
      <c r="G1" s="58" t="s">
        <v>2400</v>
      </c>
      <c r="H1" s="58" t="s">
        <v>2401</v>
      </c>
      <c r="I1" s="58" t="s">
        <v>2402</v>
      </c>
      <c r="J1" s="58" t="s">
        <v>2403</v>
      </c>
      <c r="K1" s="58" t="s">
        <v>2404</v>
      </c>
      <c r="L1" s="58" t="s">
        <v>2405</v>
      </c>
      <c r="M1" s="58" t="s">
        <v>2406</v>
      </c>
      <c r="N1" s="58" t="s">
        <v>2407</v>
      </c>
      <c r="O1" s="58" t="s">
        <v>2408</v>
      </c>
      <c r="P1" s="58" t="s">
        <v>2409</v>
      </c>
      <c r="Q1" s="58" t="s">
        <v>2410</v>
      </c>
      <c r="R1" s="58" t="s">
        <v>2411</v>
      </c>
      <c r="S1" s="58" t="s">
        <v>2412</v>
      </c>
      <c r="T1" s="58" t="s">
        <v>2413</v>
      </c>
      <c r="U1" s="58" t="s">
        <v>2414</v>
      </c>
      <c r="V1" s="58" t="s">
        <v>2415</v>
      </c>
      <c r="W1" s="58" t="s">
        <v>2416</v>
      </c>
      <c r="X1" s="2" t="s">
        <v>2417</v>
      </c>
      <c r="Y1" s="59" t="s">
        <v>2688</v>
      </c>
      <c r="Z1" s="60" t="s">
        <v>2689</v>
      </c>
      <c r="AA1" s="2" t="s">
        <v>2418</v>
      </c>
      <c r="AB1" s="2" t="s">
        <v>2419</v>
      </c>
      <c r="AC1" s="2" t="s">
        <v>2420</v>
      </c>
      <c r="AD1" s="2" t="s">
        <v>2421</v>
      </c>
      <c r="AE1" s="2" t="s">
        <v>2422</v>
      </c>
      <c r="AF1" s="2" t="s">
        <v>2423</v>
      </c>
      <c r="AG1" s="2" t="s">
        <v>2424</v>
      </c>
      <c r="AH1" s="2" t="s">
        <v>2425</v>
      </c>
      <c r="AI1" s="2" t="s">
        <v>2426</v>
      </c>
      <c r="AJ1" s="2" t="s">
        <v>2427</v>
      </c>
      <c r="AK1" s="2" t="s">
        <v>2428</v>
      </c>
      <c r="AL1" s="2" t="s">
        <v>2429</v>
      </c>
      <c r="AM1" s="2" t="s">
        <v>2430</v>
      </c>
      <c r="AN1" s="2" t="s">
        <v>2431</v>
      </c>
      <c r="AO1" s="2" t="s">
        <v>2432</v>
      </c>
      <c r="AP1" s="2" t="s">
        <v>2433</v>
      </c>
      <c r="AQ1" s="2" t="s">
        <v>2434</v>
      </c>
      <c r="AR1" s="2" t="s">
        <v>2435</v>
      </c>
      <c r="AS1" s="2" t="s">
        <v>2436</v>
      </c>
      <c r="AT1" s="2" t="s">
        <v>2437</v>
      </c>
      <c r="AU1" s="2" t="s">
        <v>2438</v>
      </c>
      <c r="AV1" s="2" t="s">
        <v>2439</v>
      </c>
      <c r="AW1" s="2" t="s">
        <v>2440</v>
      </c>
      <c r="AX1" s="2" t="s">
        <v>2441</v>
      </c>
      <c r="AY1" s="2" t="s">
        <v>2442</v>
      </c>
      <c r="AZ1" s="2" t="s">
        <v>2443</v>
      </c>
      <c r="BA1" s="2" t="s">
        <v>2444</v>
      </c>
      <c r="BB1" s="2" t="s">
        <v>2445</v>
      </c>
      <c r="BC1" s="2" t="s">
        <v>2446</v>
      </c>
    </row>
    <row r="2" spans="1:55" ht="12.75">
      <c r="A2" s="1" t="s">
        <v>2447</v>
      </c>
      <c r="B2" s="1" t="s">
        <v>247</v>
      </c>
      <c r="C2" s="1" t="s">
        <v>248</v>
      </c>
      <c r="D2" s="1" t="s">
        <v>3272</v>
      </c>
      <c r="F2" s="1" t="s">
        <v>106</v>
      </c>
      <c r="G2" s="1" t="s">
        <v>1036</v>
      </c>
      <c r="H2" s="1" t="s">
        <v>1037</v>
      </c>
      <c r="I2" s="1" t="s">
        <v>249</v>
      </c>
      <c r="J2" s="1" t="s">
        <v>2481</v>
      </c>
      <c r="K2" s="1" t="s">
        <v>2393</v>
      </c>
      <c r="L2" s="1" t="s">
        <v>248</v>
      </c>
      <c r="N2" s="1" t="s">
        <v>106</v>
      </c>
      <c r="O2" s="1" t="s">
        <v>1037</v>
      </c>
      <c r="P2" s="1" t="s">
        <v>250</v>
      </c>
      <c r="Q2" s="1" t="s">
        <v>2481</v>
      </c>
      <c r="R2" s="1" t="s">
        <v>2393</v>
      </c>
      <c r="S2" s="1" t="s">
        <v>251</v>
      </c>
      <c r="T2" s="1" t="s">
        <v>252</v>
      </c>
      <c r="U2" s="1" t="s">
        <v>253</v>
      </c>
      <c r="W2" s="1" t="s">
        <v>2448</v>
      </c>
      <c r="X2">
        <v>85</v>
      </c>
      <c r="Y2">
        <v>0</v>
      </c>
      <c r="Z2">
        <v>1</v>
      </c>
      <c r="AA2">
        <v>0</v>
      </c>
      <c r="AB2" t="s">
        <v>2449</v>
      </c>
      <c r="AC2" t="s">
        <v>2449</v>
      </c>
      <c r="AD2">
        <v>3900</v>
      </c>
      <c r="AE2">
        <v>0</v>
      </c>
      <c r="AF2">
        <v>44</v>
      </c>
      <c r="AG2">
        <v>1</v>
      </c>
      <c r="AH2">
        <v>0</v>
      </c>
      <c r="AI2">
        <v>200</v>
      </c>
      <c r="AJ2">
        <v>50</v>
      </c>
      <c r="AM2" t="s">
        <v>254</v>
      </c>
      <c r="AN2" t="s">
        <v>255</v>
      </c>
      <c r="AO2" t="s">
        <v>2449</v>
      </c>
      <c r="AP2" t="s">
        <v>2450</v>
      </c>
      <c r="AQ2" t="s">
        <v>2455</v>
      </c>
      <c r="AR2" t="s">
        <v>1673</v>
      </c>
      <c r="AT2" t="s">
        <v>256</v>
      </c>
      <c r="AV2" t="s">
        <v>3394</v>
      </c>
      <c r="AW2" t="s">
        <v>3394</v>
      </c>
      <c r="AX2" t="s">
        <v>2454</v>
      </c>
      <c r="BA2">
        <v>60700</v>
      </c>
      <c r="BC2">
        <v>67598</v>
      </c>
    </row>
    <row r="3" spans="1:55" ht="12.75">
      <c r="A3" s="1" t="s">
        <v>2447</v>
      </c>
      <c r="B3" s="1" t="s">
        <v>1388</v>
      </c>
      <c r="C3" s="1" t="s">
        <v>1389</v>
      </c>
      <c r="F3" s="1" t="s">
        <v>1390</v>
      </c>
      <c r="G3" s="1" t="s">
        <v>2495</v>
      </c>
      <c r="H3" s="1" t="s">
        <v>1302</v>
      </c>
      <c r="I3" s="1" t="s">
        <v>1391</v>
      </c>
      <c r="J3" s="1" t="s">
        <v>2481</v>
      </c>
      <c r="K3" s="1" t="s">
        <v>2393</v>
      </c>
      <c r="L3" s="1" t="s">
        <v>1389</v>
      </c>
      <c r="N3" s="1" t="s">
        <v>1390</v>
      </c>
      <c r="O3" s="1" t="s">
        <v>1302</v>
      </c>
      <c r="P3" s="1" t="s">
        <v>1391</v>
      </c>
      <c r="Q3" s="1" t="s">
        <v>2481</v>
      </c>
      <c r="R3" s="1" t="s">
        <v>2393</v>
      </c>
      <c r="S3" s="1" t="s">
        <v>1392</v>
      </c>
      <c r="T3" s="1" t="s">
        <v>1393</v>
      </c>
      <c r="U3" s="1" t="s">
        <v>1394</v>
      </c>
      <c r="W3" s="1" t="s">
        <v>2448</v>
      </c>
      <c r="X3">
        <v>0</v>
      </c>
      <c r="Y3">
        <v>0</v>
      </c>
      <c r="Z3">
        <v>1</v>
      </c>
      <c r="AA3">
        <v>0</v>
      </c>
      <c r="AB3" t="s">
        <v>2449</v>
      </c>
      <c r="AC3" t="s">
        <v>2449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O3" t="s">
        <v>2449</v>
      </c>
      <c r="AP3" t="s">
        <v>2450</v>
      </c>
      <c r="AQ3" t="s">
        <v>2455</v>
      </c>
      <c r="AR3" t="s">
        <v>1395</v>
      </c>
      <c r="AT3" t="s">
        <v>1396</v>
      </c>
      <c r="AV3" t="s">
        <v>2456</v>
      </c>
      <c r="AW3" t="s">
        <v>2456</v>
      </c>
      <c r="AX3" t="s">
        <v>2454</v>
      </c>
      <c r="BA3">
        <v>4200</v>
      </c>
      <c r="BC3">
        <v>73531</v>
      </c>
    </row>
    <row r="4" spans="1:55" ht="12.75">
      <c r="A4" s="1" t="s">
        <v>2447</v>
      </c>
      <c r="B4" s="1" t="s">
        <v>3570</v>
      </c>
      <c r="C4" s="1" t="s">
        <v>3571</v>
      </c>
      <c r="D4" s="1" t="s">
        <v>3572</v>
      </c>
      <c r="F4" s="1" t="s">
        <v>3573</v>
      </c>
      <c r="G4" s="1" t="s">
        <v>3556</v>
      </c>
      <c r="H4" s="1" t="s">
        <v>2467</v>
      </c>
      <c r="I4" s="1" t="s">
        <v>3574</v>
      </c>
      <c r="J4" s="1" t="s">
        <v>2481</v>
      </c>
      <c r="K4" s="1" t="s">
        <v>2393</v>
      </c>
      <c r="L4" s="1" t="s">
        <v>3571</v>
      </c>
      <c r="N4" s="1" t="s">
        <v>3567</v>
      </c>
      <c r="O4" s="1" t="s">
        <v>2467</v>
      </c>
      <c r="P4" s="1" t="s">
        <v>3568</v>
      </c>
      <c r="Q4" s="1" t="s">
        <v>2481</v>
      </c>
      <c r="R4" s="1" t="s">
        <v>2393</v>
      </c>
      <c r="S4" s="1" t="s">
        <v>3575</v>
      </c>
      <c r="T4" s="1" t="s">
        <v>3575</v>
      </c>
      <c r="U4" s="1" t="s">
        <v>3576</v>
      </c>
      <c r="W4" s="1" t="s">
        <v>2448</v>
      </c>
      <c r="X4">
        <v>170</v>
      </c>
      <c r="Y4">
        <v>2</v>
      </c>
      <c r="Z4">
        <v>1</v>
      </c>
      <c r="AA4">
        <v>0</v>
      </c>
      <c r="AB4" t="s">
        <v>2449</v>
      </c>
      <c r="AC4" t="s">
        <v>2449</v>
      </c>
      <c r="AD4">
        <v>23000</v>
      </c>
      <c r="AE4">
        <v>1200</v>
      </c>
      <c r="AF4">
        <v>0</v>
      </c>
      <c r="AG4">
        <v>1</v>
      </c>
      <c r="AH4">
        <v>0</v>
      </c>
      <c r="AI4">
        <v>100</v>
      </c>
      <c r="AJ4">
        <v>50</v>
      </c>
      <c r="AM4" t="s">
        <v>3577</v>
      </c>
      <c r="AN4" t="s">
        <v>3578</v>
      </c>
      <c r="AO4" t="s">
        <v>2449</v>
      </c>
      <c r="AP4" t="s">
        <v>2450</v>
      </c>
      <c r="AQ4" t="s">
        <v>2455</v>
      </c>
      <c r="AR4" t="s">
        <v>2094</v>
      </c>
      <c r="AT4" t="s">
        <v>3579</v>
      </c>
      <c r="AV4" t="s">
        <v>2453</v>
      </c>
      <c r="AW4" t="s">
        <v>2453</v>
      </c>
      <c r="AX4" t="s">
        <v>2535</v>
      </c>
      <c r="AZ4" t="s">
        <v>3580</v>
      </c>
      <c r="BA4">
        <v>253400</v>
      </c>
      <c r="BC4">
        <v>45202</v>
      </c>
    </row>
    <row r="5" spans="1:55" ht="12.75">
      <c r="A5" s="1" t="s">
        <v>2447</v>
      </c>
      <c r="B5" s="1" t="s">
        <v>926</v>
      </c>
      <c r="C5" s="1" t="s">
        <v>927</v>
      </c>
      <c r="F5" s="1" t="s">
        <v>928</v>
      </c>
      <c r="G5" s="1" t="s">
        <v>1036</v>
      </c>
      <c r="H5" s="1" t="s">
        <v>1037</v>
      </c>
      <c r="I5" s="1" t="s">
        <v>929</v>
      </c>
      <c r="J5" s="1" t="s">
        <v>2481</v>
      </c>
      <c r="K5" s="1" t="s">
        <v>2393</v>
      </c>
      <c r="L5" s="1" t="s">
        <v>927</v>
      </c>
      <c r="N5" s="1" t="s">
        <v>928</v>
      </c>
      <c r="O5" s="1" t="s">
        <v>1037</v>
      </c>
      <c r="P5" s="1" t="s">
        <v>929</v>
      </c>
      <c r="Q5" s="1" t="s">
        <v>2481</v>
      </c>
      <c r="R5" s="1" t="s">
        <v>2393</v>
      </c>
      <c r="S5" s="1" t="s">
        <v>930</v>
      </c>
      <c r="T5" s="1" t="s">
        <v>931</v>
      </c>
      <c r="U5" s="1" t="s">
        <v>932</v>
      </c>
      <c r="W5" s="1" t="s">
        <v>2448</v>
      </c>
      <c r="X5">
        <v>100</v>
      </c>
      <c r="Y5">
        <v>2</v>
      </c>
      <c r="Z5">
        <v>1</v>
      </c>
      <c r="AA5">
        <v>0</v>
      </c>
      <c r="AB5" t="s">
        <v>2449</v>
      </c>
      <c r="AC5" t="s">
        <v>2449</v>
      </c>
      <c r="AD5">
        <v>3260</v>
      </c>
      <c r="AE5">
        <v>0</v>
      </c>
      <c r="AF5">
        <v>0</v>
      </c>
      <c r="AG5">
        <v>1</v>
      </c>
      <c r="AH5">
        <v>0</v>
      </c>
      <c r="AI5">
        <v>100</v>
      </c>
      <c r="AJ5">
        <v>95</v>
      </c>
      <c r="AO5" t="s">
        <v>2449</v>
      </c>
      <c r="AP5" t="s">
        <v>2450</v>
      </c>
      <c r="AQ5" t="s">
        <v>2451</v>
      </c>
      <c r="AR5" t="s">
        <v>933</v>
      </c>
      <c r="AT5" t="s">
        <v>934</v>
      </c>
      <c r="AV5" t="s">
        <v>2250</v>
      </c>
      <c r="AW5" t="s">
        <v>2250</v>
      </c>
      <c r="AX5" t="s">
        <v>257</v>
      </c>
      <c r="BA5">
        <v>81200</v>
      </c>
      <c r="BC5">
        <v>54213</v>
      </c>
    </row>
    <row r="6" spans="1:53" ht="12.75">
      <c r="A6" s="1" t="s">
        <v>2447</v>
      </c>
      <c r="B6" s="1" t="s">
        <v>594</v>
      </c>
      <c r="C6" s="1" t="s">
        <v>584</v>
      </c>
      <c r="D6" s="1" t="s">
        <v>585</v>
      </c>
      <c r="F6" s="1" t="s">
        <v>71</v>
      </c>
      <c r="G6" s="1" t="s">
        <v>70</v>
      </c>
      <c r="H6" s="1" t="s">
        <v>71</v>
      </c>
      <c r="I6" s="1" t="s">
        <v>586</v>
      </c>
      <c r="J6" s="1" t="s">
        <v>2481</v>
      </c>
      <c r="K6" s="1" t="s">
        <v>2393</v>
      </c>
      <c r="L6" s="1" t="s">
        <v>584</v>
      </c>
      <c r="M6" s="1" t="s">
        <v>585</v>
      </c>
      <c r="N6" s="1" t="s">
        <v>71</v>
      </c>
      <c r="O6" s="1" t="s">
        <v>71</v>
      </c>
      <c r="P6" s="1" t="s">
        <v>586</v>
      </c>
      <c r="Q6" s="1" t="s">
        <v>2481</v>
      </c>
      <c r="R6" s="1" t="s">
        <v>2393</v>
      </c>
      <c r="S6" s="1" t="s">
        <v>587</v>
      </c>
      <c r="T6" s="1" t="s">
        <v>588</v>
      </c>
      <c r="U6" s="1" t="s">
        <v>589</v>
      </c>
      <c r="V6" s="1" t="s">
        <v>590</v>
      </c>
      <c r="W6" s="1" t="s">
        <v>2448</v>
      </c>
      <c r="X6">
        <v>41</v>
      </c>
      <c r="Y6">
        <v>2</v>
      </c>
      <c r="Z6">
        <v>1</v>
      </c>
      <c r="AA6">
        <v>0</v>
      </c>
      <c r="AB6" t="s">
        <v>2449</v>
      </c>
      <c r="AC6" t="s">
        <v>2449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350</v>
      </c>
      <c r="AM6" t="s">
        <v>591</v>
      </c>
      <c r="AN6" t="s">
        <v>592</v>
      </c>
      <c r="AO6" t="s">
        <v>2449</v>
      </c>
      <c r="AP6" t="s">
        <v>3065</v>
      </c>
      <c r="AZ6" t="s">
        <v>593</v>
      </c>
      <c r="BA6">
        <v>402000</v>
      </c>
    </row>
    <row r="7" spans="1:55" ht="12.75">
      <c r="A7" s="1" t="s">
        <v>2447</v>
      </c>
      <c r="B7" s="1" t="s">
        <v>3582</v>
      </c>
      <c r="C7" s="1" t="s">
        <v>3583</v>
      </c>
      <c r="D7" s="1" t="s">
        <v>3584</v>
      </c>
      <c r="F7" s="1" t="s">
        <v>3559</v>
      </c>
      <c r="G7" s="1" t="s">
        <v>3556</v>
      </c>
      <c r="H7" s="1" t="s">
        <v>2467</v>
      </c>
      <c r="I7" s="1" t="s">
        <v>3585</v>
      </c>
      <c r="J7" s="1" t="s">
        <v>2481</v>
      </c>
      <c r="K7" s="1" t="s">
        <v>2393</v>
      </c>
      <c r="L7" s="1" t="s">
        <v>3583</v>
      </c>
      <c r="N7" s="1" t="s">
        <v>3559</v>
      </c>
      <c r="O7" s="1" t="s">
        <v>2467</v>
      </c>
      <c r="P7" s="1" t="s">
        <v>3560</v>
      </c>
      <c r="Q7" s="1" t="s">
        <v>2481</v>
      </c>
      <c r="R7" s="1" t="s">
        <v>2393</v>
      </c>
      <c r="S7" s="1" t="s">
        <v>3586</v>
      </c>
      <c r="T7" s="1" t="s">
        <v>3587</v>
      </c>
      <c r="U7" s="1" t="s">
        <v>3588</v>
      </c>
      <c r="W7" s="1" t="s">
        <v>2448</v>
      </c>
      <c r="X7">
        <v>175</v>
      </c>
      <c r="Y7">
        <v>3</v>
      </c>
      <c r="Z7">
        <v>1</v>
      </c>
      <c r="AA7">
        <v>0</v>
      </c>
      <c r="AB7" t="s">
        <v>2449</v>
      </c>
      <c r="AC7" t="s">
        <v>2449</v>
      </c>
      <c r="AD7">
        <v>12571</v>
      </c>
      <c r="AE7">
        <v>0</v>
      </c>
      <c r="AF7">
        <v>0</v>
      </c>
      <c r="AG7">
        <v>1</v>
      </c>
      <c r="AH7">
        <v>0</v>
      </c>
      <c r="AI7">
        <v>500</v>
      </c>
      <c r="AJ7">
        <v>70</v>
      </c>
      <c r="AM7" t="s">
        <v>3589</v>
      </c>
      <c r="AO7" t="s">
        <v>2449</v>
      </c>
      <c r="AP7" t="s">
        <v>2450</v>
      </c>
      <c r="AQ7" t="s">
        <v>2455</v>
      </c>
      <c r="AR7" t="s">
        <v>2606</v>
      </c>
      <c r="AT7" t="s">
        <v>3590</v>
      </c>
      <c r="AV7" t="s">
        <v>2465</v>
      </c>
      <c r="AW7" t="s">
        <v>2465</v>
      </c>
      <c r="AX7" t="s">
        <v>3591</v>
      </c>
      <c r="AZ7" t="s">
        <v>3592</v>
      </c>
      <c r="BA7">
        <v>11600</v>
      </c>
      <c r="BC7">
        <v>73648</v>
      </c>
    </row>
    <row r="8" spans="1:55" ht="12.75">
      <c r="A8" s="1" t="s">
        <v>2447</v>
      </c>
      <c r="B8" s="1" t="s">
        <v>935</v>
      </c>
      <c r="C8" s="1" t="s">
        <v>936</v>
      </c>
      <c r="D8" s="1" t="s">
        <v>937</v>
      </c>
      <c r="F8" s="1" t="s">
        <v>106</v>
      </c>
      <c r="G8" s="1" t="s">
        <v>1036</v>
      </c>
      <c r="H8" s="1" t="s">
        <v>1037</v>
      </c>
      <c r="I8" s="1" t="s">
        <v>938</v>
      </c>
      <c r="J8" s="1" t="s">
        <v>2481</v>
      </c>
      <c r="K8" s="1" t="s">
        <v>2393</v>
      </c>
      <c r="L8" s="1" t="s">
        <v>936</v>
      </c>
      <c r="N8" s="1" t="s">
        <v>106</v>
      </c>
      <c r="O8" s="1" t="s">
        <v>1037</v>
      </c>
      <c r="P8" s="1" t="s">
        <v>939</v>
      </c>
      <c r="Q8" s="1" t="s">
        <v>2481</v>
      </c>
      <c r="R8" s="1" t="s">
        <v>2393</v>
      </c>
      <c r="S8" s="1" t="s">
        <v>940</v>
      </c>
      <c r="T8" s="1" t="s">
        <v>941</v>
      </c>
      <c r="U8" s="1" t="s">
        <v>942</v>
      </c>
      <c r="V8" s="1" t="s">
        <v>943</v>
      </c>
      <c r="W8" s="1" t="s">
        <v>2448</v>
      </c>
      <c r="X8">
        <v>189</v>
      </c>
      <c r="Y8">
        <v>5</v>
      </c>
      <c r="Z8">
        <v>1</v>
      </c>
      <c r="AA8">
        <v>0</v>
      </c>
      <c r="AB8" t="s">
        <v>2449</v>
      </c>
      <c r="AC8" t="s">
        <v>2449</v>
      </c>
      <c r="AD8">
        <v>7900</v>
      </c>
      <c r="AE8">
        <v>2000</v>
      </c>
      <c r="AF8">
        <v>80</v>
      </c>
      <c r="AG8">
        <v>1</v>
      </c>
      <c r="AH8">
        <v>1</v>
      </c>
      <c r="AI8">
        <v>200</v>
      </c>
      <c r="AJ8">
        <v>90</v>
      </c>
      <c r="AM8" t="s">
        <v>944</v>
      </c>
      <c r="AN8" t="s">
        <v>945</v>
      </c>
      <c r="AO8" t="s">
        <v>2449</v>
      </c>
      <c r="AP8" t="s">
        <v>2450</v>
      </c>
      <c r="AQ8" t="s">
        <v>2455</v>
      </c>
      <c r="AR8" t="s">
        <v>2091</v>
      </c>
      <c r="AT8" t="s">
        <v>809</v>
      </c>
      <c r="AV8" t="s">
        <v>946</v>
      </c>
      <c r="AW8" t="s">
        <v>947</v>
      </c>
      <c r="AX8" t="s">
        <v>948</v>
      </c>
      <c r="BA8">
        <v>30600</v>
      </c>
      <c r="BC8">
        <v>44662</v>
      </c>
    </row>
    <row r="9" spans="1:53" ht="12.75">
      <c r="A9" s="1" t="s">
        <v>2447</v>
      </c>
      <c r="B9" s="1" t="s">
        <v>595</v>
      </c>
      <c r="C9" s="1" t="s">
        <v>584</v>
      </c>
      <c r="D9" s="1" t="s">
        <v>585</v>
      </c>
      <c r="F9" s="1" t="s">
        <v>71</v>
      </c>
      <c r="G9" s="1" t="s">
        <v>70</v>
      </c>
      <c r="H9" s="1" t="s">
        <v>71</v>
      </c>
      <c r="I9" s="1" t="s">
        <v>586</v>
      </c>
      <c r="J9" s="1" t="s">
        <v>2481</v>
      </c>
      <c r="K9" s="1" t="s">
        <v>2393</v>
      </c>
      <c r="L9" s="1" t="s">
        <v>584</v>
      </c>
      <c r="M9" s="1" t="s">
        <v>585</v>
      </c>
      <c r="N9" s="1" t="s">
        <v>71</v>
      </c>
      <c r="O9" s="1" t="s">
        <v>71</v>
      </c>
      <c r="P9" s="1" t="s">
        <v>586</v>
      </c>
      <c r="Q9" s="1" t="s">
        <v>2481</v>
      </c>
      <c r="R9" s="1" t="s">
        <v>2393</v>
      </c>
      <c r="S9" s="1" t="s">
        <v>587</v>
      </c>
      <c r="T9" s="1" t="s">
        <v>588</v>
      </c>
      <c r="U9" s="1" t="s">
        <v>589</v>
      </c>
      <c r="V9" s="1" t="s">
        <v>590</v>
      </c>
      <c r="W9" s="1" t="s">
        <v>2448</v>
      </c>
      <c r="X9">
        <v>64</v>
      </c>
      <c r="Y9">
        <v>5</v>
      </c>
      <c r="Z9">
        <v>1</v>
      </c>
      <c r="AA9">
        <v>0</v>
      </c>
      <c r="AB9" t="s">
        <v>2449</v>
      </c>
      <c r="AC9" t="s">
        <v>2449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300</v>
      </c>
      <c r="AM9" t="s">
        <v>591</v>
      </c>
      <c r="AN9" t="s">
        <v>592</v>
      </c>
      <c r="AO9" t="s">
        <v>2449</v>
      </c>
      <c r="AP9" t="s">
        <v>3065</v>
      </c>
      <c r="AZ9" t="s">
        <v>593</v>
      </c>
      <c r="BA9">
        <v>402300</v>
      </c>
    </row>
    <row r="10" spans="1:55" ht="12.75">
      <c r="A10" s="1" t="s">
        <v>2447</v>
      </c>
      <c r="B10" s="1" t="s">
        <v>1346</v>
      </c>
      <c r="C10" s="1" t="s">
        <v>1347</v>
      </c>
      <c r="F10" s="1" t="s">
        <v>1348</v>
      </c>
      <c r="G10" s="1" t="s">
        <v>2495</v>
      </c>
      <c r="H10" s="1" t="s">
        <v>1302</v>
      </c>
      <c r="I10" s="1" t="s">
        <v>1349</v>
      </c>
      <c r="J10" s="1" t="s">
        <v>2481</v>
      </c>
      <c r="K10" s="1" t="s">
        <v>2393</v>
      </c>
      <c r="L10" s="1" t="s">
        <v>1347</v>
      </c>
      <c r="N10" s="1" t="s">
        <v>1348</v>
      </c>
      <c r="O10" s="1" t="s">
        <v>1302</v>
      </c>
      <c r="P10" s="1" t="s">
        <v>1349</v>
      </c>
      <c r="Q10" s="1" t="s">
        <v>2481</v>
      </c>
      <c r="R10" s="1" t="s">
        <v>2393</v>
      </c>
      <c r="S10" s="1" t="s">
        <v>1350</v>
      </c>
      <c r="T10" s="1" t="s">
        <v>1351</v>
      </c>
      <c r="U10" s="1" t="s">
        <v>1352</v>
      </c>
      <c r="W10" s="1" t="s">
        <v>2448</v>
      </c>
      <c r="X10">
        <v>0</v>
      </c>
      <c r="Y10">
        <v>5</v>
      </c>
      <c r="Z10">
        <v>1</v>
      </c>
      <c r="AA10">
        <v>0</v>
      </c>
      <c r="AB10" t="s">
        <v>2449</v>
      </c>
      <c r="AC10" t="s">
        <v>2449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O10" t="s">
        <v>2449</v>
      </c>
      <c r="AP10" t="s">
        <v>2450</v>
      </c>
      <c r="AQ10" t="s">
        <v>2455</v>
      </c>
      <c r="AR10" t="s">
        <v>2284</v>
      </c>
      <c r="AT10" t="s">
        <v>2532</v>
      </c>
      <c r="AV10" t="s">
        <v>2456</v>
      </c>
      <c r="AW10" t="s">
        <v>2456</v>
      </c>
      <c r="AX10" t="s">
        <v>2454</v>
      </c>
      <c r="BA10">
        <v>615200</v>
      </c>
      <c r="BC10">
        <v>68886</v>
      </c>
    </row>
    <row r="11" spans="1:55" ht="12.75">
      <c r="A11" s="1" t="s">
        <v>2447</v>
      </c>
      <c r="B11" s="1" t="s">
        <v>1421</v>
      </c>
      <c r="C11" s="1" t="s">
        <v>1422</v>
      </c>
      <c r="F11" s="1" t="s">
        <v>1423</v>
      </c>
      <c r="G11" s="1" t="s">
        <v>2495</v>
      </c>
      <c r="H11" s="1" t="s">
        <v>1302</v>
      </c>
      <c r="I11" s="1" t="s">
        <v>1424</v>
      </c>
      <c r="J11" s="1" t="s">
        <v>2481</v>
      </c>
      <c r="K11" s="1" t="s">
        <v>2393</v>
      </c>
      <c r="L11" s="1" t="s">
        <v>1422</v>
      </c>
      <c r="N11" s="1" t="s">
        <v>1423</v>
      </c>
      <c r="O11" s="1" t="s">
        <v>1302</v>
      </c>
      <c r="P11" s="1" t="s">
        <v>1424</v>
      </c>
      <c r="Q11" s="1" t="s">
        <v>2481</v>
      </c>
      <c r="R11" s="1" t="s">
        <v>2393</v>
      </c>
      <c r="S11" s="1" t="s">
        <v>1425</v>
      </c>
      <c r="T11" s="1" t="s">
        <v>1426</v>
      </c>
      <c r="U11" s="1" t="s">
        <v>1427</v>
      </c>
      <c r="W11" s="1" t="s">
        <v>2448</v>
      </c>
      <c r="X11">
        <v>0</v>
      </c>
      <c r="Y11">
        <v>5</v>
      </c>
      <c r="Z11">
        <v>1</v>
      </c>
      <c r="AA11">
        <v>0</v>
      </c>
      <c r="AB11" t="s">
        <v>2449</v>
      </c>
      <c r="AC11" t="s">
        <v>2449</v>
      </c>
      <c r="AD11">
        <v>0</v>
      </c>
      <c r="AE11">
        <v>0</v>
      </c>
      <c r="AF11">
        <v>0</v>
      </c>
      <c r="AG11">
        <v>1</v>
      </c>
      <c r="AH11">
        <v>3</v>
      </c>
      <c r="AI11">
        <v>100</v>
      </c>
      <c r="AJ11">
        <v>85</v>
      </c>
      <c r="AM11" t="s">
        <v>1428</v>
      </c>
      <c r="AN11" t="s">
        <v>1429</v>
      </c>
      <c r="AO11" t="s">
        <v>2449</v>
      </c>
      <c r="AP11" t="s">
        <v>2450</v>
      </c>
      <c r="AQ11" t="s">
        <v>2455</v>
      </c>
      <c r="AR11" t="s">
        <v>2491</v>
      </c>
      <c r="AT11" t="s">
        <v>1430</v>
      </c>
      <c r="AV11" t="s">
        <v>1431</v>
      </c>
      <c r="AW11" t="s">
        <v>1431</v>
      </c>
      <c r="AX11" t="s">
        <v>404</v>
      </c>
      <c r="BA11">
        <v>517100</v>
      </c>
      <c r="BC11">
        <v>64897</v>
      </c>
    </row>
    <row r="12" spans="1:55" ht="12.75">
      <c r="A12" s="1" t="s">
        <v>2447</v>
      </c>
      <c r="B12" s="1" t="s">
        <v>1020</v>
      </c>
      <c r="C12" s="1" t="s">
        <v>1021</v>
      </c>
      <c r="F12" s="1" t="s">
        <v>1038</v>
      </c>
      <c r="G12" s="1" t="s">
        <v>1036</v>
      </c>
      <c r="H12" s="1" t="s">
        <v>1037</v>
      </c>
      <c r="I12" s="1" t="s">
        <v>1022</v>
      </c>
      <c r="J12" s="1" t="s">
        <v>2481</v>
      </c>
      <c r="K12" s="1" t="s">
        <v>2393</v>
      </c>
      <c r="L12" s="1" t="s">
        <v>1021</v>
      </c>
      <c r="N12" s="1" t="s">
        <v>1038</v>
      </c>
      <c r="O12" s="1" t="s">
        <v>1037</v>
      </c>
      <c r="P12" s="1" t="s">
        <v>1022</v>
      </c>
      <c r="Q12" s="1" t="s">
        <v>2481</v>
      </c>
      <c r="R12" s="1" t="s">
        <v>2393</v>
      </c>
      <c r="S12" s="1" t="s">
        <v>1023</v>
      </c>
      <c r="T12" s="1" t="s">
        <v>1024</v>
      </c>
      <c r="U12" s="1" t="s">
        <v>1025</v>
      </c>
      <c r="V12" s="1" t="s">
        <v>210</v>
      </c>
      <c r="W12" s="1" t="s">
        <v>2448</v>
      </c>
      <c r="X12">
        <v>682</v>
      </c>
      <c r="Y12">
        <v>12</v>
      </c>
      <c r="Z12">
        <v>1</v>
      </c>
      <c r="AA12">
        <v>134</v>
      </c>
      <c r="AB12" t="s">
        <v>2449</v>
      </c>
      <c r="AC12" t="s">
        <v>2449</v>
      </c>
      <c r="AD12">
        <v>21200</v>
      </c>
      <c r="AE12">
        <v>0</v>
      </c>
      <c r="AF12">
        <v>837</v>
      </c>
      <c r="AG12">
        <v>1</v>
      </c>
      <c r="AH12">
        <v>0</v>
      </c>
      <c r="AI12">
        <v>110</v>
      </c>
      <c r="AJ12">
        <v>300</v>
      </c>
      <c r="AO12" t="s">
        <v>2449</v>
      </c>
      <c r="AP12" t="s">
        <v>2450</v>
      </c>
      <c r="AQ12" t="s">
        <v>2455</v>
      </c>
      <c r="AR12" t="s">
        <v>3091</v>
      </c>
      <c r="AT12" t="s">
        <v>1026</v>
      </c>
      <c r="AV12" t="s">
        <v>2456</v>
      </c>
      <c r="AW12" t="s">
        <v>2456</v>
      </c>
      <c r="AX12" t="s">
        <v>1027</v>
      </c>
      <c r="AZ12" t="s">
        <v>214</v>
      </c>
      <c r="BA12">
        <v>28000</v>
      </c>
      <c r="BC12">
        <v>67180</v>
      </c>
    </row>
    <row r="13" spans="1:55" ht="12.75">
      <c r="A13" s="1" t="s">
        <v>2447</v>
      </c>
      <c r="B13" s="1" t="s">
        <v>3076</v>
      </c>
      <c r="C13" s="1" t="s">
        <v>3077</v>
      </c>
      <c r="F13" s="1" t="s">
        <v>3078</v>
      </c>
      <c r="G13" s="1" t="s">
        <v>2842</v>
      </c>
      <c r="H13" s="1" t="s">
        <v>2843</v>
      </c>
      <c r="I13" s="1" t="s">
        <v>3079</v>
      </c>
      <c r="J13" s="1" t="s">
        <v>2481</v>
      </c>
      <c r="K13" s="1" t="s">
        <v>2393</v>
      </c>
      <c r="L13" s="1" t="s">
        <v>3077</v>
      </c>
      <c r="N13" s="1" t="s">
        <v>3078</v>
      </c>
      <c r="O13" s="1" t="s">
        <v>2843</v>
      </c>
      <c r="P13" s="1" t="s">
        <v>3079</v>
      </c>
      <c r="Q13" s="1" t="s">
        <v>2481</v>
      </c>
      <c r="R13" s="1" t="s">
        <v>2393</v>
      </c>
      <c r="S13" s="1" t="s">
        <v>3080</v>
      </c>
      <c r="W13" s="1" t="s">
        <v>2448</v>
      </c>
      <c r="X13">
        <v>0</v>
      </c>
      <c r="Y13">
        <v>0</v>
      </c>
      <c r="Z13">
        <v>2</v>
      </c>
      <c r="AA13">
        <v>0</v>
      </c>
      <c r="AB13" t="s">
        <v>2449</v>
      </c>
      <c r="AC13" t="s">
        <v>2449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O13" t="s">
        <v>2449</v>
      </c>
      <c r="AP13" t="s">
        <v>2450</v>
      </c>
      <c r="AQ13" t="s">
        <v>2455</v>
      </c>
      <c r="AR13" t="s">
        <v>2485</v>
      </c>
      <c r="AT13" t="s">
        <v>2493</v>
      </c>
      <c r="AV13" t="s">
        <v>2503</v>
      </c>
      <c r="AW13" t="s">
        <v>2503</v>
      </c>
      <c r="AX13" t="s">
        <v>2454</v>
      </c>
      <c r="BA13">
        <v>108500</v>
      </c>
      <c r="BC13">
        <v>57180</v>
      </c>
    </row>
    <row r="14" spans="1:55" ht="12.75">
      <c r="A14" s="1" t="s">
        <v>2447</v>
      </c>
      <c r="B14" s="1" t="s">
        <v>1835</v>
      </c>
      <c r="C14" s="1" t="s">
        <v>1836</v>
      </c>
      <c r="F14" s="1" t="s">
        <v>3368</v>
      </c>
      <c r="G14" s="1" t="s">
        <v>1830</v>
      </c>
      <c r="H14" s="1" t="s">
        <v>1831</v>
      </c>
      <c r="I14" s="1" t="s">
        <v>1837</v>
      </c>
      <c r="J14" s="1" t="s">
        <v>2481</v>
      </c>
      <c r="K14" s="1" t="s">
        <v>2393</v>
      </c>
      <c r="L14" s="1" t="s">
        <v>1836</v>
      </c>
      <c r="N14" s="1" t="s">
        <v>3368</v>
      </c>
      <c r="O14" s="1" t="s">
        <v>1831</v>
      </c>
      <c r="P14" s="1" t="s">
        <v>1837</v>
      </c>
      <c r="Q14" s="1" t="s">
        <v>2481</v>
      </c>
      <c r="R14" s="1" t="s">
        <v>2393</v>
      </c>
      <c r="S14" s="1" t="s">
        <v>1838</v>
      </c>
      <c r="W14" s="1" t="s">
        <v>2448</v>
      </c>
      <c r="X14">
        <v>20</v>
      </c>
      <c r="Y14">
        <v>0</v>
      </c>
      <c r="Z14">
        <v>2</v>
      </c>
      <c r="AA14">
        <v>0</v>
      </c>
      <c r="AB14" t="s">
        <v>2449</v>
      </c>
      <c r="AC14" t="s">
        <v>2449</v>
      </c>
      <c r="AD14">
        <v>0</v>
      </c>
      <c r="AE14">
        <v>0</v>
      </c>
      <c r="AF14">
        <v>0</v>
      </c>
      <c r="AG14">
        <v>1</v>
      </c>
      <c r="AH14">
        <v>0</v>
      </c>
      <c r="AI14">
        <v>0</v>
      </c>
      <c r="AJ14">
        <v>0</v>
      </c>
      <c r="AO14" t="s">
        <v>2449</v>
      </c>
      <c r="AP14" t="s">
        <v>2450</v>
      </c>
      <c r="AQ14" t="s">
        <v>2455</v>
      </c>
      <c r="AR14" t="s">
        <v>2201</v>
      </c>
      <c r="AT14" t="s">
        <v>1839</v>
      </c>
      <c r="AV14" t="s">
        <v>3394</v>
      </c>
      <c r="AW14" t="s">
        <v>3394</v>
      </c>
      <c r="AX14" t="s">
        <v>2454</v>
      </c>
      <c r="BA14">
        <v>133700</v>
      </c>
      <c r="BC14">
        <v>49340</v>
      </c>
    </row>
    <row r="15" spans="1:55" ht="12.75">
      <c r="A15" s="1" t="s">
        <v>2447</v>
      </c>
      <c r="B15" s="1" t="s">
        <v>1848</v>
      </c>
      <c r="C15" s="1" t="s">
        <v>1849</v>
      </c>
      <c r="F15" s="1" t="s">
        <v>1841</v>
      </c>
      <c r="G15" s="1" t="s">
        <v>1830</v>
      </c>
      <c r="H15" s="1" t="s">
        <v>1831</v>
      </c>
      <c r="I15" s="1" t="s">
        <v>1850</v>
      </c>
      <c r="J15" s="1" t="s">
        <v>2481</v>
      </c>
      <c r="K15" s="1" t="s">
        <v>2393</v>
      </c>
      <c r="L15" s="1" t="s">
        <v>1849</v>
      </c>
      <c r="N15" s="1" t="s">
        <v>1841</v>
      </c>
      <c r="O15" s="1" t="s">
        <v>1831</v>
      </c>
      <c r="P15" s="1" t="s">
        <v>1850</v>
      </c>
      <c r="Q15" s="1" t="s">
        <v>2481</v>
      </c>
      <c r="R15" s="1" t="s">
        <v>2393</v>
      </c>
      <c r="S15" s="1" t="s">
        <v>1851</v>
      </c>
      <c r="T15" s="1" t="s">
        <v>1852</v>
      </c>
      <c r="U15" s="1" t="s">
        <v>1853</v>
      </c>
      <c r="W15" s="1" t="s">
        <v>2448</v>
      </c>
      <c r="X15">
        <v>20</v>
      </c>
      <c r="Y15">
        <v>0</v>
      </c>
      <c r="Z15">
        <v>2</v>
      </c>
      <c r="AA15">
        <v>0</v>
      </c>
      <c r="AB15" t="s">
        <v>2449</v>
      </c>
      <c r="AC15" t="s">
        <v>2449</v>
      </c>
      <c r="AD15">
        <v>0</v>
      </c>
      <c r="AE15">
        <v>0</v>
      </c>
      <c r="AF15">
        <v>0</v>
      </c>
      <c r="AG15">
        <v>1</v>
      </c>
      <c r="AH15">
        <v>0</v>
      </c>
      <c r="AI15">
        <v>0</v>
      </c>
      <c r="AJ15">
        <v>0</v>
      </c>
      <c r="AO15" t="s">
        <v>2449</v>
      </c>
      <c r="AP15" t="s">
        <v>2450</v>
      </c>
      <c r="AQ15" t="s">
        <v>2455</v>
      </c>
      <c r="AR15" t="s">
        <v>2095</v>
      </c>
      <c r="AT15" t="s">
        <v>2036</v>
      </c>
      <c r="AV15" t="s">
        <v>2456</v>
      </c>
      <c r="AW15" t="s">
        <v>2456</v>
      </c>
      <c r="AX15" t="s">
        <v>2454</v>
      </c>
      <c r="BA15">
        <v>313000</v>
      </c>
      <c r="BC15">
        <v>14936</v>
      </c>
    </row>
    <row r="16" spans="1:55" ht="12.75">
      <c r="A16" s="1" t="s">
        <v>2447</v>
      </c>
      <c r="B16" s="1" t="s">
        <v>443</v>
      </c>
      <c r="C16" s="1" t="s">
        <v>444</v>
      </c>
      <c r="F16" s="1" t="s">
        <v>1038</v>
      </c>
      <c r="G16" s="1" t="s">
        <v>1036</v>
      </c>
      <c r="H16" s="1" t="s">
        <v>1037</v>
      </c>
      <c r="I16" s="1" t="s">
        <v>445</v>
      </c>
      <c r="J16" s="1" t="s">
        <v>2481</v>
      </c>
      <c r="K16" s="1" t="s">
        <v>2393</v>
      </c>
      <c r="L16" s="1" t="s">
        <v>444</v>
      </c>
      <c r="N16" s="1" t="s">
        <v>1038</v>
      </c>
      <c r="O16" s="1" t="s">
        <v>1037</v>
      </c>
      <c r="P16" s="1" t="s">
        <v>445</v>
      </c>
      <c r="Q16" s="1" t="s">
        <v>2481</v>
      </c>
      <c r="R16" s="1" t="s">
        <v>2393</v>
      </c>
      <c r="S16" s="1" t="s">
        <v>446</v>
      </c>
      <c r="W16" s="1" t="s">
        <v>2448</v>
      </c>
      <c r="X16">
        <v>25</v>
      </c>
      <c r="Y16">
        <v>0</v>
      </c>
      <c r="Z16">
        <v>2</v>
      </c>
      <c r="AA16">
        <v>0</v>
      </c>
      <c r="AB16" t="s">
        <v>2449</v>
      </c>
      <c r="AC16" t="s">
        <v>2449</v>
      </c>
      <c r="AD16">
        <v>0</v>
      </c>
      <c r="AE16">
        <v>0</v>
      </c>
      <c r="AF16">
        <v>0</v>
      </c>
      <c r="AG16">
        <v>2</v>
      </c>
      <c r="AH16">
        <v>0</v>
      </c>
      <c r="AI16">
        <v>0</v>
      </c>
      <c r="AJ16">
        <v>0</v>
      </c>
      <c r="AO16" t="s">
        <v>2449</v>
      </c>
      <c r="AP16" t="s">
        <v>2450</v>
      </c>
      <c r="AQ16" t="s">
        <v>2451</v>
      </c>
      <c r="AR16" t="s">
        <v>447</v>
      </c>
      <c r="AT16" t="s">
        <v>2837</v>
      </c>
      <c r="AV16" t="s">
        <v>2453</v>
      </c>
      <c r="AW16" t="s">
        <v>2453</v>
      </c>
      <c r="AX16" t="s">
        <v>2454</v>
      </c>
      <c r="BA16">
        <v>92100</v>
      </c>
      <c r="BC16">
        <v>57235</v>
      </c>
    </row>
    <row r="17" spans="1:55" ht="12.75">
      <c r="A17" s="1" t="s">
        <v>2447</v>
      </c>
      <c r="B17" s="1" t="s">
        <v>983</v>
      </c>
      <c r="C17" s="1" t="s">
        <v>984</v>
      </c>
      <c r="D17" s="1" t="s">
        <v>985</v>
      </c>
      <c r="F17" s="1" t="s">
        <v>118</v>
      </c>
      <c r="G17" s="1" t="s">
        <v>1036</v>
      </c>
      <c r="H17" s="1" t="s">
        <v>1037</v>
      </c>
      <c r="I17" s="1" t="s">
        <v>986</v>
      </c>
      <c r="J17" s="1" t="s">
        <v>2481</v>
      </c>
      <c r="K17" s="1" t="s">
        <v>2393</v>
      </c>
      <c r="L17" s="1" t="s">
        <v>984</v>
      </c>
      <c r="N17" s="1" t="s">
        <v>118</v>
      </c>
      <c r="O17" s="1" t="s">
        <v>1037</v>
      </c>
      <c r="P17" s="1" t="s">
        <v>982</v>
      </c>
      <c r="Q17" s="1" t="s">
        <v>2481</v>
      </c>
      <c r="R17" s="1" t="s">
        <v>2393</v>
      </c>
      <c r="S17" s="1" t="s">
        <v>987</v>
      </c>
      <c r="T17" s="1" t="s">
        <v>988</v>
      </c>
      <c r="U17" s="1" t="s">
        <v>989</v>
      </c>
      <c r="W17" s="1" t="s">
        <v>2448</v>
      </c>
      <c r="X17">
        <v>133</v>
      </c>
      <c r="Y17">
        <v>0</v>
      </c>
      <c r="Z17">
        <v>2</v>
      </c>
      <c r="AA17">
        <v>0</v>
      </c>
      <c r="AB17" t="s">
        <v>2449</v>
      </c>
      <c r="AC17" t="s">
        <v>2449</v>
      </c>
      <c r="AD17">
        <v>3500</v>
      </c>
      <c r="AE17">
        <v>0</v>
      </c>
      <c r="AF17">
        <v>0</v>
      </c>
      <c r="AG17">
        <v>1</v>
      </c>
      <c r="AH17">
        <v>0</v>
      </c>
      <c r="AI17">
        <v>0</v>
      </c>
      <c r="AJ17">
        <v>0</v>
      </c>
      <c r="AM17" t="s">
        <v>990</v>
      </c>
      <c r="AO17" t="s">
        <v>2449</v>
      </c>
      <c r="AP17" t="s">
        <v>2450</v>
      </c>
      <c r="AQ17" t="s">
        <v>2455</v>
      </c>
      <c r="AR17" t="s">
        <v>2510</v>
      </c>
      <c r="AT17" t="s">
        <v>991</v>
      </c>
      <c r="AV17" t="s">
        <v>2456</v>
      </c>
      <c r="AW17" t="s">
        <v>2456</v>
      </c>
      <c r="AX17" t="s">
        <v>189</v>
      </c>
      <c r="BA17">
        <v>121400</v>
      </c>
      <c r="BC17">
        <v>36065</v>
      </c>
    </row>
    <row r="18" spans="1:55" ht="12.75">
      <c r="A18" s="1" t="s">
        <v>2447</v>
      </c>
      <c r="B18" s="1" t="s">
        <v>1514</v>
      </c>
      <c r="C18" s="1" t="s">
        <v>1515</v>
      </c>
      <c r="F18" s="1" t="s">
        <v>1516</v>
      </c>
      <c r="G18" s="1" t="s">
        <v>2495</v>
      </c>
      <c r="H18" s="1" t="s">
        <v>1302</v>
      </c>
      <c r="I18" s="1" t="s">
        <v>1517</v>
      </c>
      <c r="J18" s="1" t="s">
        <v>2481</v>
      </c>
      <c r="K18" s="1" t="s">
        <v>2393</v>
      </c>
      <c r="L18" s="1" t="s">
        <v>1515</v>
      </c>
      <c r="N18" s="1" t="s">
        <v>1516</v>
      </c>
      <c r="O18" s="1" t="s">
        <v>1302</v>
      </c>
      <c r="P18" s="1" t="s">
        <v>1517</v>
      </c>
      <c r="Q18" s="1" t="s">
        <v>2481</v>
      </c>
      <c r="R18" s="1" t="s">
        <v>2393</v>
      </c>
      <c r="S18" s="1" t="s">
        <v>1518</v>
      </c>
      <c r="W18" s="1" t="s">
        <v>2448</v>
      </c>
      <c r="X18">
        <v>0</v>
      </c>
      <c r="Y18">
        <v>0</v>
      </c>
      <c r="Z18">
        <v>2</v>
      </c>
      <c r="AA18">
        <v>0</v>
      </c>
      <c r="AB18" t="s">
        <v>2449</v>
      </c>
      <c r="AC18" t="s">
        <v>2449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O18" t="s">
        <v>2449</v>
      </c>
      <c r="AP18" t="s">
        <v>2450</v>
      </c>
      <c r="AQ18" t="s">
        <v>2451</v>
      </c>
      <c r="AR18" t="s">
        <v>1353</v>
      </c>
      <c r="AT18" t="s">
        <v>1519</v>
      </c>
      <c r="AV18" t="s">
        <v>2453</v>
      </c>
      <c r="AW18" t="s">
        <v>2453</v>
      </c>
      <c r="AX18" t="s">
        <v>2454</v>
      </c>
      <c r="BA18">
        <v>615600</v>
      </c>
      <c r="BC18">
        <v>71523</v>
      </c>
    </row>
    <row r="19" spans="1:55" ht="12.75">
      <c r="A19" s="1" t="s">
        <v>2447</v>
      </c>
      <c r="B19" s="1" t="s">
        <v>1028</v>
      </c>
      <c r="C19" s="1" t="s">
        <v>1029</v>
      </c>
      <c r="F19" s="1" t="s">
        <v>1834</v>
      </c>
      <c r="G19" s="1" t="s">
        <v>1830</v>
      </c>
      <c r="H19" s="1" t="s">
        <v>1831</v>
      </c>
      <c r="I19" s="1" t="s">
        <v>1030</v>
      </c>
      <c r="J19" s="1" t="s">
        <v>2481</v>
      </c>
      <c r="K19" s="1" t="s">
        <v>2393</v>
      </c>
      <c r="L19" s="1" t="s">
        <v>1029</v>
      </c>
      <c r="N19" s="1" t="s">
        <v>1834</v>
      </c>
      <c r="O19" s="1" t="s">
        <v>1831</v>
      </c>
      <c r="P19" s="1" t="s">
        <v>1030</v>
      </c>
      <c r="Q19" s="1" t="s">
        <v>2481</v>
      </c>
      <c r="R19" s="1" t="s">
        <v>2393</v>
      </c>
      <c r="S19" s="1" t="s">
        <v>1031</v>
      </c>
      <c r="T19" s="1" t="s">
        <v>1032</v>
      </c>
      <c r="U19" s="1" t="s">
        <v>1033</v>
      </c>
      <c r="W19" s="1" t="s">
        <v>2448</v>
      </c>
      <c r="X19">
        <v>20</v>
      </c>
      <c r="Y19">
        <v>1</v>
      </c>
      <c r="Z19">
        <v>2</v>
      </c>
      <c r="AA19">
        <v>0</v>
      </c>
      <c r="AB19" t="s">
        <v>2449</v>
      </c>
      <c r="AC19" t="s">
        <v>2449</v>
      </c>
      <c r="AD19">
        <v>0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0</v>
      </c>
      <c r="AO19" t="s">
        <v>2449</v>
      </c>
      <c r="AP19" t="s">
        <v>2450</v>
      </c>
      <c r="AQ19" t="s">
        <v>2451</v>
      </c>
      <c r="AR19" t="s">
        <v>2605</v>
      </c>
      <c r="AT19" t="s">
        <v>1034</v>
      </c>
      <c r="AV19" t="s">
        <v>2503</v>
      </c>
      <c r="AW19" t="s">
        <v>2503</v>
      </c>
      <c r="AX19" t="s">
        <v>2454</v>
      </c>
      <c r="BA19">
        <v>314800</v>
      </c>
      <c r="BC19">
        <v>64547</v>
      </c>
    </row>
    <row r="20" spans="1:55" ht="12.75">
      <c r="A20" s="1" t="s">
        <v>2447</v>
      </c>
      <c r="B20" s="1" t="s">
        <v>1486</v>
      </c>
      <c r="C20" s="1" t="s">
        <v>1487</v>
      </c>
      <c r="D20" s="1" t="s">
        <v>1488</v>
      </c>
      <c r="F20" s="1" t="s">
        <v>1489</v>
      </c>
      <c r="G20" s="1" t="s">
        <v>2495</v>
      </c>
      <c r="H20" s="1" t="s">
        <v>1302</v>
      </c>
      <c r="I20" s="1" t="s">
        <v>1490</v>
      </c>
      <c r="J20" s="1" t="s">
        <v>2481</v>
      </c>
      <c r="K20" s="1" t="s">
        <v>2393</v>
      </c>
      <c r="L20" s="1" t="s">
        <v>1487</v>
      </c>
      <c r="N20" s="1" t="s">
        <v>1489</v>
      </c>
      <c r="O20" s="1" t="s">
        <v>1302</v>
      </c>
      <c r="P20" s="1" t="s">
        <v>1491</v>
      </c>
      <c r="Q20" s="1" t="s">
        <v>2481</v>
      </c>
      <c r="R20" s="1" t="s">
        <v>2393</v>
      </c>
      <c r="S20" s="1" t="s">
        <v>1492</v>
      </c>
      <c r="W20" s="1" t="s">
        <v>2448</v>
      </c>
      <c r="X20">
        <v>0</v>
      </c>
      <c r="Y20">
        <v>1</v>
      </c>
      <c r="Z20">
        <v>2</v>
      </c>
      <c r="AA20">
        <v>0</v>
      </c>
      <c r="AB20" t="s">
        <v>2449</v>
      </c>
      <c r="AC20" t="s">
        <v>2449</v>
      </c>
      <c r="AD20">
        <v>0</v>
      </c>
      <c r="AE20">
        <v>0</v>
      </c>
      <c r="AF20">
        <v>0</v>
      </c>
      <c r="AG20">
        <v>1</v>
      </c>
      <c r="AH20">
        <v>0</v>
      </c>
      <c r="AI20">
        <v>0</v>
      </c>
      <c r="AJ20">
        <v>0</v>
      </c>
      <c r="AN20" t="s">
        <v>1493</v>
      </c>
      <c r="AO20" t="s">
        <v>2449</v>
      </c>
      <c r="AP20" t="s">
        <v>2450</v>
      </c>
      <c r="AQ20" t="s">
        <v>2455</v>
      </c>
      <c r="AR20" t="s">
        <v>2521</v>
      </c>
      <c r="AT20" t="s">
        <v>1494</v>
      </c>
      <c r="AV20" t="s">
        <v>2456</v>
      </c>
      <c r="AW20" t="s">
        <v>2456</v>
      </c>
      <c r="AX20" t="s">
        <v>1313</v>
      </c>
      <c r="BA20">
        <v>323500</v>
      </c>
      <c r="BC20">
        <v>57083</v>
      </c>
    </row>
    <row r="21" spans="1:55" ht="12.75">
      <c r="A21" s="1" t="s">
        <v>2447</v>
      </c>
      <c r="B21" s="1" t="s">
        <v>2540</v>
      </c>
      <c r="C21" s="1" t="s">
        <v>2541</v>
      </c>
      <c r="D21" s="1" t="s">
        <v>3201</v>
      </c>
      <c r="F21" s="1" t="s">
        <v>3199</v>
      </c>
      <c r="G21" s="1" t="s">
        <v>2842</v>
      </c>
      <c r="H21" s="1" t="s">
        <v>2843</v>
      </c>
      <c r="I21" s="1" t="s">
        <v>2542</v>
      </c>
      <c r="J21" s="1" t="s">
        <v>2481</v>
      </c>
      <c r="K21" s="1" t="s">
        <v>2393</v>
      </c>
      <c r="L21" s="1" t="s">
        <v>2541</v>
      </c>
      <c r="N21" s="1" t="s">
        <v>3199</v>
      </c>
      <c r="O21" s="1" t="s">
        <v>2843</v>
      </c>
      <c r="P21" s="1" t="s">
        <v>3200</v>
      </c>
      <c r="Q21" s="1" t="s">
        <v>2481</v>
      </c>
      <c r="R21" s="1" t="s">
        <v>2393</v>
      </c>
      <c r="S21" s="1" t="s">
        <v>2543</v>
      </c>
      <c r="T21" s="1" t="s">
        <v>2544</v>
      </c>
      <c r="U21" s="1" t="s">
        <v>2545</v>
      </c>
      <c r="W21" s="1" t="s">
        <v>2448</v>
      </c>
      <c r="X21">
        <v>0</v>
      </c>
      <c r="Y21">
        <v>2</v>
      </c>
      <c r="Z21">
        <v>2</v>
      </c>
      <c r="AA21">
        <v>0</v>
      </c>
      <c r="AB21" t="s">
        <v>2449</v>
      </c>
      <c r="AC21" t="s">
        <v>2449</v>
      </c>
      <c r="AD21">
        <v>0</v>
      </c>
      <c r="AE21">
        <v>0</v>
      </c>
      <c r="AF21">
        <v>0</v>
      </c>
      <c r="AG21">
        <v>1</v>
      </c>
      <c r="AH21">
        <v>0</v>
      </c>
      <c r="AI21">
        <v>14</v>
      </c>
      <c r="AJ21">
        <v>12</v>
      </c>
      <c r="AO21" t="s">
        <v>2449</v>
      </c>
      <c r="AP21" t="s">
        <v>2450</v>
      </c>
      <c r="AQ21" t="s">
        <v>2455</v>
      </c>
      <c r="AR21" t="s">
        <v>2546</v>
      </c>
      <c r="AT21" t="s">
        <v>2470</v>
      </c>
      <c r="AV21" t="s">
        <v>2547</v>
      </c>
      <c r="AW21" t="s">
        <v>2548</v>
      </c>
      <c r="AX21" t="s">
        <v>2454</v>
      </c>
      <c r="BA21">
        <v>111500</v>
      </c>
      <c r="BC21">
        <v>14199</v>
      </c>
    </row>
    <row r="22" spans="1:55" ht="12.75">
      <c r="A22" s="1" t="s">
        <v>2447</v>
      </c>
      <c r="B22" s="1" t="s">
        <v>2782</v>
      </c>
      <c r="C22" s="1" t="s">
        <v>2783</v>
      </c>
      <c r="F22" s="1" t="s">
        <v>2390</v>
      </c>
      <c r="G22" s="1" t="s">
        <v>2391</v>
      </c>
      <c r="H22" s="1" t="s">
        <v>2392</v>
      </c>
      <c r="I22" s="1" t="s">
        <v>2705</v>
      </c>
      <c r="J22" s="1" t="s">
        <v>2481</v>
      </c>
      <c r="K22" s="1" t="s">
        <v>2393</v>
      </c>
      <c r="L22" s="1" t="s">
        <v>2783</v>
      </c>
      <c r="N22" s="1" t="s">
        <v>2390</v>
      </c>
      <c r="O22" s="1" t="s">
        <v>2392</v>
      </c>
      <c r="P22" s="1" t="s">
        <v>2705</v>
      </c>
      <c r="Q22" s="1" t="s">
        <v>2481</v>
      </c>
      <c r="R22" s="1" t="s">
        <v>2393</v>
      </c>
      <c r="S22" s="1" t="s">
        <v>2784</v>
      </c>
      <c r="T22" s="1" t="s">
        <v>2785</v>
      </c>
      <c r="U22" s="1" t="s">
        <v>2786</v>
      </c>
      <c r="V22" s="1" t="s">
        <v>2787</v>
      </c>
      <c r="W22" s="1" t="s">
        <v>2448</v>
      </c>
      <c r="X22">
        <v>20</v>
      </c>
      <c r="Y22">
        <v>3</v>
      </c>
      <c r="Z22">
        <v>2</v>
      </c>
      <c r="AA22">
        <v>0</v>
      </c>
      <c r="AB22" t="s">
        <v>2449</v>
      </c>
      <c r="AC22" t="s">
        <v>2449</v>
      </c>
      <c r="AD22">
        <v>0</v>
      </c>
      <c r="AE22">
        <v>0</v>
      </c>
      <c r="AF22">
        <v>0</v>
      </c>
      <c r="AG22">
        <v>7</v>
      </c>
      <c r="AH22">
        <v>2</v>
      </c>
      <c r="AI22">
        <v>0</v>
      </c>
      <c r="AJ22">
        <v>4</v>
      </c>
      <c r="AM22" t="s">
        <v>2788</v>
      </c>
      <c r="AN22" t="s">
        <v>2789</v>
      </c>
      <c r="AO22" t="s">
        <v>2449</v>
      </c>
      <c r="AP22" t="s">
        <v>3065</v>
      </c>
      <c r="AQ22" t="s">
        <v>2455</v>
      </c>
      <c r="AR22" t="s">
        <v>2142</v>
      </c>
      <c r="AS22" t="s">
        <v>2790</v>
      </c>
      <c r="AT22" t="s">
        <v>2791</v>
      </c>
      <c r="AV22" t="s">
        <v>2538</v>
      </c>
      <c r="AW22" t="s">
        <v>2538</v>
      </c>
      <c r="AX22" t="s">
        <v>2454</v>
      </c>
      <c r="AZ22" t="s">
        <v>2529</v>
      </c>
      <c r="BA22">
        <v>541600</v>
      </c>
      <c r="BC22">
        <v>61222</v>
      </c>
    </row>
    <row r="23" spans="1:55" ht="12.75">
      <c r="A23" s="1" t="s">
        <v>2447</v>
      </c>
      <c r="B23" s="1" t="s">
        <v>789</v>
      </c>
      <c r="C23" s="1" t="s">
        <v>1233</v>
      </c>
      <c r="D23" s="1" t="s">
        <v>1234</v>
      </c>
      <c r="E23" s="1" t="s">
        <v>3566</v>
      </c>
      <c r="F23" s="1" t="s">
        <v>1235</v>
      </c>
      <c r="G23" s="1" t="s">
        <v>742</v>
      </c>
      <c r="H23" s="1" t="s">
        <v>743</v>
      </c>
      <c r="I23" s="1" t="s">
        <v>1236</v>
      </c>
      <c r="J23" s="1" t="s">
        <v>2481</v>
      </c>
      <c r="K23" s="1" t="s">
        <v>2393</v>
      </c>
      <c r="L23" s="1" t="s">
        <v>1233</v>
      </c>
      <c r="M23" s="1" t="s">
        <v>1234</v>
      </c>
      <c r="N23" s="1" t="s">
        <v>1235</v>
      </c>
      <c r="O23" s="1" t="s">
        <v>743</v>
      </c>
      <c r="P23" s="1" t="s">
        <v>1237</v>
      </c>
      <c r="Q23" s="1" t="s">
        <v>2481</v>
      </c>
      <c r="R23" s="1" t="s">
        <v>2393</v>
      </c>
      <c r="S23" s="1" t="s">
        <v>1238</v>
      </c>
      <c r="T23" s="1" t="s">
        <v>1239</v>
      </c>
      <c r="U23" s="1" t="s">
        <v>1240</v>
      </c>
      <c r="V23" s="1" t="s">
        <v>1241</v>
      </c>
      <c r="W23" s="1" t="s">
        <v>2448</v>
      </c>
      <c r="X23">
        <v>249</v>
      </c>
      <c r="Y23">
        <v>3</v>
      </c>
      <c r="Z23">
        <v>2</v>
      </c>
      <c r="AA23">
        <v>0</v>
      </c>
      <c r="AB23" t="s">
        <v>2449</v>
      </c>
      <c r="AC23" t="s">
        <v>2449</v>
      </c>
      <c r="AD23">
        <v>20000</v>
      </c>
      <c r="AE23">
        <v>0</v>
      </c>
      <c r="AF23">
        <v>86</v>
      </c>
      <c r="AG23">
        <v>2</v>
      </c>
      <c r="AH23">
        <v>0</v>
      </c>
      <c r="AI23">
        <v>236</v>
      </c>
      <c r="AJ23">
        <v>140</v>
      </c>
      <c r="AM23" t="s">
        <v>1242</v>
      </c>
      <c r="AN23" t="s">
        <v>1243</v>
      </c>
      <c r="AO23" t="s">
        <v>2500</v>
      </c>
      <c r="AP23" t="s">
        <v>2450</v>
      </c>
      <c r="AQ23" t="s">
        <v>2455</v>
      </c>
      <c r="AR23" t="s">
        <v>2139</v>
      </c>
      <c r="AT23" t="s">
        <v>3299</v>
      </c>
      <c r="AV23" t="s">
        <v>2456</v>
      </c>
      <c r="AW23" t="s">
        <v>2456</v>
      </c>
      <c r="AX23" t="s">
        <v>2454</v>
      </c>
      <c r="AZ23" t="s">
        <v>648</v>
      </c>
      <c r="BA23">
        <v>85700</v>
      </c>
      <c r="BC23">
        <v>70669</v>
      </c>
    </row>
    <row r="24" spans="1:55" ht="12.75">
      <c r="A24" s="1" t="s">
        <v>2447</v>
      </c>
      <c r="B24" s="1" t="s">
        <v>1277</v>
      </c>
      <c r="C24" s="1" t="s">
        <v>1278</v>
      </c>
      <c r="F24" s="1" t="s">
        <v>741</v>
      </c>
      <c r="G24" s="1" t="s">
        <v>742</v>
      </c>
      <c r="H24" s="1" t="s">
        <v>743</v>
      </c>
      <c r="I24" s="1" t="s">
        <v>749</v>
      </c>
      <c r="J24" s="1" t="s">
        <v>2481</v>
      </c>
      <c r="K24" s="1" t="s">
        <v>2393</v>
      </c>
      <c r="L24" s="1" t="s">
        <v>1278</v>
      </c>
      <c r="N24" s="1" t="s">
        <v>741</v>
      </c>
      <c r="O24" s="1" t="s">
        <v>743</v>
      </c>
      <c r="P24" s="1" t="s">
        <v>749</v>
      </c>
      <c r="Q24" s="1" t="s">
        <v>2481</v>
      </c>
      <c r="R24" s="1" t="s">
        <v>2393</v>
      </c>
      <c r="S24" s="1" t="s">
        <v>1279</v>
      </c>
      <c r="T24" s="1" t="s">
        <v>1280</v>
      </c>
      <c r="U24" s="1" t="s">
        <v>1281</v>
      </c>
      <c r="V24" s="1" t="s">
        <v>1282</v>
      </c>
      <c r="W24" s="1" t="s">
        <v>2448</v>
      </c>
      <c r="X24">
        <v>72</v>
      </c>
      <c r="Y24">
        <v>3</v>
      </c>
      <c r="Z24">
        <v>2</v>
      </c>
      <c r="AA24">
        <v>0</v>
      </c>
      <c r="AB24" t="s">
        <v>2449</v>
      </c>
      <c r="AC24" t="s">
        <v>2449</v>
      </c>
      <c r="AD24">
        <v>4000</v>
      </c>
      <c r="AE24">
        <v>0</v>
      </c>
      <c r="AF24">
        <v>81</v>
      </c>
      <c r="AG24">
        <v>0</v>
      </c>
      <c r="AH24">
        <v>0</v>
      </c>
      <c r="AI24">
        <v>80</v>
      </c>
      <c r="AJ24">
        <v>0</v>
      </c>
      <c r="AM24" t="s">
        <v>1283</v>
      </c>
      <c r="AN24" t="s">
        <v>1284</v>
      </c>
      <c r="AO24" t="s">
        <v>2449</v>
      </c>
      <c r="AP24" t="s">
        <v>2450</v>
      </c>
      <c r="AQ24" t="s">
        <v>2455</v>
      </c>
      <c r="AR24" t="s">
        <v>2485</v>
      </c>
      <c r="AT24" t="s">
        <v>3644</v>
      </c>
      <c r="AV24" t="s">
        <v>2456</v>
      </c>
      <c r="AW24" t="s">
        <v>2456</v>
      </c>
      <c r="AX24" t="s">
        <v>2511</v>
      </c>
      <c r="BA24">
        <v>8600</v>
      </c>
      <c r="BC24">
        <v>23394</v>
      </c>
    </row>
    <row r="25" spans="1:55" ht="12.75">
      <c r="A25" s="1" t="s">
        <v>2447</v>
      </c>
      <c r="B25" s="1" t="s">
        <v>1244</v>
      </c>
      <c r="C25" s="1" t="s">
        <v>1245</v>
      </c>
      <c r="F25" s="1" t="s">
        <v>741</v>
      </c>
      <c r="G25" s="1" t="s">
        <v>742</v>
      </c>
      <c r="H25" s="1" t="s">
        <v>743</v>
      </c>
      <c r="I25" s="1" t="s">
        <v>746</v>
      </c>
      <c r="J25" s="1" t="s">
        <v>2481</v>
      </c>
      <c r="K25" s="1" t="s">
        <v>2393</v>
      </c>
      <c r="L25" s="1" t="s">
        <v>1245</v>
      </c>
      <c r="N25" s="1" t="s">
        <v>741</v>
      </c>
      <c r="O25" s="1" t="s">
        <v>743</v>
      </c>
      <c r="P25" s="1" t="s">
        <v>746</v>
      </c>
      <c r="Q25" s="1" t="s">
        <v>2481</v>
      </c>
      <c r="R25" s="1" t="s">
        <v>2393</v>
      </c>
      <c r="S25" s="1" t="s">
        <v>1246</v>
      </c>
      <c r="T25" s="1" t="s">
        <v>1247</v>
      </c>
      <c r="U25" s="1" t="s">
        <v>1248</v>
      </c>
      <c r="V25" s="1" t="s">
        <v>1249</v>
      </c>
      <c r="W25" s="1" t="s">
        <v>2448</v>
      </c>
      <c r="X25">
        <v>105</v>
      </c>
      <c r="Y25">
        <v>4</v>
      </c>
      <c r="Z25">
        <v>2</v>
      </c>
      <c r="AA25">
        <v>0</v>
      </c>
      <c r="AB25" t="s">
        <v>2449</v>
      </c>
      <c r="AC25" t="s">
        <v>2449</v>
      </c>
      <c r="AD25">
        <v>10000</v>
      </c>
      <c r="AE25">
        <v>0</v>
      </c>
      <c r="AF25">
        <v>0</v>
      </c>
      <c r="AG25">
        <v>2</v>
      </c>
      <c r="AH25">
        <v>0</v>
      </c>
      <c r="AI25">
        <v>0</v>
      </c>
      <c r="AJ25">
        <v>0</v>
      </c>
      <c r="AO25" t="s">
        <v>2449</v>
      </c>
      <c r="AP25" t="s">
        <v>2450</v>
      </c>
      <c r="AQ25" t="s">
        <v>2455</v>
      </c>
      <c r="AR25" t="s">
        <v>2806</v>
      </c>
      <c r="AT25" t="s">
        <v>2608</v>
      </c>
      <c r="AV25" t="s">
        <v>1250</v>
      </c>
      <c r="AW25" t="s">
        <v>1251</v>
      </c>
      <c r="AX25" t="s">
        <v>2454</v>
      </c>
      <c r="AZ25" t="s">
        <v>745</v>
      </c>
      <c r="BA25">
        <v>20400</v>
      </c>
      <c r="BC25">
        <v>36764</v>
      </c>
    </row>
    <row r="26" spans="1:55" ht="12.75">
      <c r="A26" s="1" t="s">
        <v>2447</v>
      </c>
      <c r="B26" s="1" t="s">
        <v>3094</v>
      </c>
      <c r="C26" s="1" t="s">
        <v>3095</v>
      </c>
      <c r="D26" s="1" t="s">
        <v>3096</v>
      </c>
      <c r="F26" s="1" t="s">
        <v>3097</v>
      </c>
      <c r="G26" s="1" t="s">
        <v>2842</v>
      </c>
      <c r="H26" s="1" t="s">
        <v>2843</v>
      </c>
      <c r="I26" s="1" t="s">
        <v>3098</v>
      </c>
      <c r="J26" s="1" t="s">
        <v>2481</v>
      </c>
      <c r="K26" s="1" t="s">
        <v>2393</v>
      </c>
      <c r="L26" s="1" t="s">
        <v>3095</v>
      </c>
      <c r="N26" s="1" t="s">
        <v>3097</v>
      </c>
      <c r="O26" s="1" t="s">
        <v>2843</v>
      </c>
      <c r="P26" s="1" t="s">
        <v>3099</v>
      </c>
      <c r="Q26" s="1" t="s">
        <v>2481</v>
      </c>
      <c r="R26" s="1" t="s">
        <v>2393</v>
      </c>
      <c r="S26" s="1" t="s">
        <v>3100</v>
      </c>
      <c r="T26" s="1" t="s">
        <v>3101</v>
      </c>
      <c r="U26" s="1" t="s">
        <v>3102</v>
      </c>
      <c r="V26" s="1" t="s">
        <v>3103</v>
      </c>
      <c r="W26" s="1" t="s">
        <v>2448</v>
      </c>
      <c r="X26">
        <v>290</v>
      </c>
      <c r="Y26">
        <v>5</v>
      </c>
      <c r="Z26">
        <v>2</v>
      </c>
      <c r="AA26">
        <v>250</v>
      </c>
      <c r="AB26" t="s">
        <v>2449</v>
      </c>
      <c r="AC26" t="s">
        <v>2449</v>
      </c>
      <c r="AD26">
        <v>23000</v>
      </c>
      <c r="AE26">
        <v>6000</v>
      </c>
      <c r="AF26">
        <v>0</v>
      </c>
      <c r="AG26">
        <v>1</v>
      </c>
      <c r="AH26">
        <v>0</v>
      </c>
      <c r="AI26">
        <v>300</v>
      </c>
      <c r="AJ26">
        <v>130</v>
      </c>
      <c r="AM26" t="s">
        <v>3104</v>
      </c>
      <c r="AN26" t="s">
        <v>3105</v>
      </c>
      <c r="AO26" t="s">
        <v>2500</v>
      </c>
      <c r="AP26" t="s">
        <v>2450</v>
      </c>
      <c r="AQ26" t="s">
        <v>2455</v>
      </c>
      <c r="AR26" t="s">
        <v>3106</v>
      </c>
      <c r="AT26" t="s">
        <v>3107</v>
      </c>
      <c r="AV26" t="s">
        <v>2456</v>
      </c>
      <c r="AW26" t="s">
        <v>2456</v>
      </c>
      <c r="AX26" t="s">
        <v>2454</v>
      </c>
      <c r="AZ26" t="s">
        <v>3108</v>
      </c>
      <c r="BA26">
        <v>49900</v>
      </c>
      <c r="BC26">
        <v>64539</v>
      </c>
    </row>
    <row r="27" spans="1:55" ht="12.75">
      <c r="A27" s="1" t="s">
        <v>2447</v>
      </c>
      <c r="B27" s="1" t="s">
        <v>3367</v>
      </c>
      <c r="C27" s="1" t="s">
        <v>838</v>
      </c>
      <c r="F27" s="1" t="s">
        <v>1951</v>
      </c>
      <c r="G27" s="1" t="s">
        <v>1036</v>
      </c>
      <c r="H27" s="1" t="s">
        <v>1037</v>
      </c>
      <c r="I27" s="1" t="s">
        <v>839</v>
      </c>
      <c r="J27" s="1" t="s">
        <v>2481</v>
      </c>
      <c r="K27" s="1" t="s">
        <v>2393</v>
      </c>
      <c r="L27" s="1" t="s">
        <v>838</v>
      </c>
      <c r="N27" s="1" t="s">
        <v>1951</v>
      </c>
      <c r="O27" s="1" t="s">
        <v>1037</v>
      </c>
      <c r="P27" s="1" t="s">
        <v>839</v>
      </c>
      <c r="Q27" s="1" t="s">
        <v>2481</v>
      </c>
      <c r="R27" s="1" t="s">
        <v>2393</v>
      </c>
      <c r="S27" s="1" t="s">
        <v>840</v>
      </c>
      <c r="T27" s="1" t="s">
        <v>841</v>
      </c>
      <c r="U27" s="1" t="s">
        <v>842</v>
      </c>
      <c r="W27" s="1" t="s">
        <v>2448</v>
      </c>
      <c r="X27">
        <v>400</v>
      </c>
      <c r="Y27">
        <v>5</v>
      </c>
      <c r="Z27">
        <v>2</v>
      </c>
      <c r="AA27">
        <v>200</v>
      </c>
      <c r="AB27" t="s">
        <v>2500</v>
      </c>
      <c r="AC27" t="s">
        <v>2500</v>
      </c>
      <c r="AD27">
        <v>30000</v>
      </c>
      <c r="AE27">
        <v>0</v>
      </c>
      <c r="AF27">
        <v>0</v>
      </c>
      <c r="AG27">
        <v>1</v>
      </c>
      <c r="AH27">
        <v>0</v>
      </c>
      <c r="AI27">
        <v>0</v>
      </c>
      <c r="AJ27">
        <v>200</v>
      </c>
      <c r="AO27" t="s">
        <v>2449</v>
      </c>
      <c r="AP27" t="s">
        <v>2450</v>
      </c>
      <c r="AQ27" t="s">
        <v>2455</v>
      </c>
      <c r="AR27" t="s">
        <v>2094</v>
      </c>
      <c r="AT27" t="s">
        <v>843</v>
      </c>
      <c r="AV27" t="s">
        <v>2456</v>
      </c>
      <c r="AW27" t="s">
        <v>2456</v>
      </c>
      <c r="AX27" t="s">
        <v>2454</v>
      </c>
      <c r="BA27">
        <v>79400</v>
      </c>
      <c r="BC27">
        <v>60672</v>
      </c>
    </row>
    <row r="28" spans="1:55" ht="12.75">
      <c r="A28" s="1" t="s">
        <v>2447</v>
      </c>
      <c r="B28" s="1" t="s">
        <v>1262</v>
      </c>
      <c r="C28" s="1" t="s">
        <v>1263</v>
      </c>
      <c r="D28" s="1" t="s">
        <v>1264</v>
      </c>
      <c r="F28" s="1" t="s">
        <v>1265</v>
      </c>
      <c r="G28" s="1" t="s">
        <v>742</v>
      </c>
      <c r="H28" s="1" t="s">
        <v>743</v>
      </c>
      <c r="I28" s="1" t="s">
        <v>1266</v>
      </c>
      <c r="J28" s="1" t="s">
        <v>2481</v>
      </c>
      <c r="K28" s="1" t="s">
        <v>2393</v>
      </c>
      <c r="L28" s="1" t="s">
        <v>1263</v>
      </c>
      <c r="N28" s="1" t="s">
        <v>1265</v>
      </c>
      <c r="O28" s="1" t="s">
        <v>743</v>
      </c>
      <c r="P28" s="1" t="s">
        <v>1267</v>
      </c>
      <c r="Q28" s="1" t="s">
        <v>2481</v>
      </c>
      <c r="R28" s="1" t="s">
        <v>2393</v>
      </c>
      <c r="S28" s="1" t="s">
        <v>1268</v>
      </c>
      <c r="T28" s="1" t="s">
        <v>1269</v>
      </c>
      <c r="U28" s="1" t="s">
        <v>1270</v>
      </c>
      <c r="V28" s="1" t="s">
        <v>1271</v>
      </c>
      <c r="W28" s="1" t="s">
        <v>2448</v>
      </c>
      <c r="X28">
        <v>250</v>
      </c>
      <c r="Y28">
        <v>5</v>
      </c>
      <c r="Z28">
        <v>2</v>
      </c>
      <c r="AA28">
        <v>300</v>
      </c>
      <c r="AB28" t="s">
        <v>2449</v>
      </c>
      <c r="AC28" t="s">
        <v>2449</v>
      </c>
      <c r="AD28">
        <v>0</v>
      </c>
      <c r="AE28">
        <v>0</v>
      </c>
      <c r="AF28">
        <v>62</v>
      </c>
      <c r="AG28">
        <v>2</v>
      </c>
      <c r="AH28">
        <v>1</v>
      </c>
      <c r="AI28">
        <v>350</v>
      </c>
      <c r="AJ28">
        <v>150</v>
      </c>
      <c r="AM28" t="s">
        <v>1272</v>
      </c>
      <c r="AN28" t="s">
        <v>1273</v>
      </c>
      <c r="AO28" t="s">
        <v>2500</v>
      </c>
      <c r="AP28" t="s">
        <v>2450</v>
      </c>
      <c r="AQ28" t="s">
        <v>2451</v>
      </c>
      <c r="AR28" t="s">
        <v>1274</v>
      </c>
      <c r="AT28" t="s">
        <v>1275</v>
      </c>
      <c r="AV28" t="s">
        <v>2456</v>
      </c>
      <c r="AW28" t="s">
        <v>2456</v>
      </c>
      <c r="AX28" t="s">
        <v>2454</v>
      </c>
      <c r="AZ28" t="s">
        <v>1276</v>
      </c>
      <c r="BA28">
        <v>87700</v>
      </c>
      <c r="BC28">
        <v>66213</v>
      </c>
    </row>
    <row r="29" spans="1:55" ht="12.75">
      <c r="A29" s="1" t="s">
        <v>2447</v>
      </c>
      <c r="B29" s="1" t="s">
        <v>992</v>
      </c>
      <c r="C29" s="1" t="s">
        <v>993</v>
      </c>
      <c r="F29" s="1" t="s">
        <v>187</v>
      </c>
      <c r="G29" s="1" t="s">
        <v>1036</v>
      </c>
      <c r="H29" s="1" t="s">
        <v>1037</v>
      </c>
      <c r="I29" s="1" t="s">
        <v>994</v>
      </c>
      <c r="J29" s="1" t="s">
        <v>2481</v>
      </c>
      <c r="K29" s="1" t="s">
        <v>2393</v>
      </c>
      <c r="L29" s="1" t="s">
        <v>993</v>
      </c>
      <c r="N29" s="1" t="s">
        <v>187</v>
      </c>
      <c r="O29" s="1" t="s">
        <v>1037</v>
      </c>
      <c r="P29" s="1" t="s">
        <v>994</v>
      </c>
      <c r="Q29" s="1" t="s">
        <v>2481</v>
      </c>
      <c r="R29" s="1" t="s">
        <v>2393</v>
      </c>
      <c r="S29" s="1" t="s">
        <v>995</v>
      </c>
      <c r="T29" s="1" t="s">
        <v>996</v>
      </c>
      <c r="U29" s="1" t="s">
        <v>997</v>
      </c>
      <c r="W29" s="1" t="s">
        <v>2448</v>
      </c>
      <c r="X29">
        <v>394</v>
      </c>
      <c r="Y29">
        <v>6</v>
      </c>
      <c r="Z29">
        <v>2</v>
      </c>
      <c r="AA29">
        <v>150</v>
      </c>
      <c r="AB29" t="s">
        <v>2449</v>
      </c>
      <c r="AC29" t="s">
        <v>2449</v>
      </c>
      <c r="AD29">
        <v>30000</v>
      </c>
      <c r="AE29">
        <v>0</v>
      </c>
      <c r="AF29">
        <v>0</v>
      </c>
      <c r="AG29">
        <v>1</v>
      </c>
      <c r="AH29">
        <v>0</v>
      </c>
      <c r="AI29">
        <v>1000</v>
      </c>
      <c r="AJ29">
        <v>0</v>
      </c>
      <c r="AM29" t="s">
        <v>998</v>
      </c>
      <c r="AO29" t="s">
        <v>2449</v>
      </c>
      <c r="AP29" t="s">
        <v>2450</v>
      </c>
      <c r="AQ29" t="s">
        <v>2455</v>
      </c>
      <c r="AR29" t="s">
        <v>2154</v>
      </c>
      <c r="AT29" t="s">
        <v>999</v>
      </c>
      <c r="AV29" t="s">
        <v>2456</v>
      </c>
      <c r="AW29" t="s">
        <v>2456</v>
      </c>
      <c r="AX29" t="s">
        <v>2454</v>
      </c>
      <c r="AZ29" t="s">
        <v>1942</v>
      </c>
      <c r="BA29">
        <v>247000</v>
      </c>
      <c r="BC29">
        <v>71517</v>
      </c>
    </row>
    <row r="30" spans="1:55" ht="12.75">
      <c r="A30" s="1" t="s">
        <v>2447</v>
      </c>
      <c r="B30" s="1" t="s">
        <v>1177</v>
      </c>
      <c r="C30" s="1" t="s">
        <v>1178</v>
      </c>
      <c r="D30" s="1" t="s">
        <v>1179</v>
      </c>
      <c r="F30" s="1" t="s">
        <v>1180</v>
      </c>
      <c r="G30" s="1" t="s">
        <v>680</v>
      </c>
      <c r="H30" s="1" t="s">
        <v>681</v>
      </c>
      <c r="I30" s="1" t="s">
        <v>1181</v>
      </c>
      <c r="J30" s="1" t="s">
        <v>2481</v>
      </c>
      <c r="K30" s="1" t="s">
        <v>2393</v>
      </c>
      <c r="L30" s="1" t="s">
        <v>1178</v>
      </c>
      <c r="N30" s="1" t="s">
        <v>1180</v>
      </c>
      <c r="O30" s="1" t="s">
        <v>681</v>
      </c>
      <c r="P30" s="1" t="s">
        <v>1182</v>
      </c>
      <c r="Q30" s="1" t="s">
        <v>2481</v>
      </c>
      <c r="R30" s="1" t="s">
        <v>2393</v>
      </c>
      <c r="S30" s="1" t="s">
        <v>1183</v>
      </c>
      <c r="T30" s="1" t="s">
        <v>1184</v>
      </c>
      <c r="U30" s="1" t="s">
        <v>1185</v>
      </c>
      <c r="V30" s="1" t="s">
        <v>1186</v>
      </c>
      <c r="W30" s="1" t="s">
        <v>2448</v>
      </c>
      <c r="X30">
        <v>338</v>
      </c>
      <c r="Y30">
        <v>6</v>
      </c>
      <c r="Z30">
        <v>2</v>
      </c>
      <c r="AA30">
        <v>0</v>
      </c>
      <c r="AB30" t="s">
        <v>2449</v>
      </c>
      <c r="AC30" t="s">
        <v>2449</v>
      </c>
      <c r="AD30">
        <v>25000</v>
      </c>
      <c r="AE30">
        <v>15000</v>
      </c>
      <c r="AF30">
        <v>169</v>
      </c>
      <c r="AG30">
        <v>5</v>
      </c>
      <c r="AH30">
        <v>1</v>
      </c>
      <c r="AI30">
        <v>600</v>
      </c>
      <c r="AJ30">
        <v>300</v>
      </c>
      <c r="AM30" t="s">
        <v>1187</v>
      </c>
      <c r="AN30" t="s">
        <v>1188</v>
      </c>
      <c r="AO30" t="s">
        <v>2500</v>
      </c>
      <c r="AP30" t="s">
        <v>2450</v>
      </c>
      <c r="AQ30" t="s">
        <v>2455</v>
      </c>
      <c r="AR30" t="s">
        <v>1657</v>
      </c>
      <c r="AT30" t="s">
        <v>1189</v>
      </c>
      <c r="AV30" t="s">
        <v>2456</v>
      </c>
      <c r="AW30" t="s">
        <v>2456</v>
      </c>
      <c r="AX30" t="s">
        <v>2454</v>
      </c>
      <c r="AZ30" t="s">
        <v>1190</v>
      </c>
      <c r="BA30">
        <v>126500</v>
      </c>
      <c r="BC30">
        <v>32321</v>
      </c>
    </row>
    <row r="31" spans="1:55" ht="12.75">
      <c r="A31" s="1" t="s">
        <v>2447</v>
      </c>
      <c r="B31" s="1" t="s">
        <v>1158</v>
      </c>
      <c r="C31" s="1" t="s">
        <v>1159</v>
      </c>
      <c r="D31" s="1" t="s">
        <v>3301</v>
      </c>
      <c r="F31" s="1" t="s">
        <v>1160</v>
      </c>
      <c r="G31" s="1" t="s">
        <v>1161</v>
      </c>
      <c r="H31" s="1" t="s">
        <v>1162</v>
      </c>
      <c r="I31" s="1" t="s">
        <v>1163</v>
      </c>
      <c r="J31" s="1" t="s">
        <v>2481</v>
      </c>
      <c r="K31" s="1" t="s">
        <v>2393</v>
      </c>
      <c r="L31" s="1" t="s">
        <v>1159</v>
      </c>
      <c r="N31" s="1" t="s">
        <v>1160</v>
      </c>
      <c r="O31" s="1" t="s">
        <v>1162</v>
      </c>
      <c r="P31" s="1" t="s">
        <v>1164</v>
      </c>
      <c r="Q31" s="1" t="s">
        <v>2481</v>
      </c>
      <c r="R31" s="1" t="s">
        <v>2393</v>
      </c>
      <c r="S31" s="1" t="s">
        <v>1165</v>
      </c>
      <c r="T31" s="1" t="s">
        <v>1166</v>
      </c>
      <c r="U31" s="1" t="s">
        <v>1167</v>
      </c>
      <c r="V31" s="1" t="s">
        <v>1168</v>
      </c>
      <c r="W31" s="1" t="s">
        <v>2448</v>
      </c>
      <c r="X31">
        <v>500</v>
      </c>
      <c r="Y31">
        <v>6</v>
      </c>
      <c r="Z31">
        <v>2</v>
      </c>
      <c r="AA31">
        <v>0</v>
      </c>
      <c r="AB31" t="s">
        <v>2500</v>
      </c>
      <c r="AC31" t="s">
        <v>2500</v>
      </c>
      <c r="AD31">
        <v>74000</v>
      </c>
      <c r="AE31">
        <v>6000</v>
      </c>
      <c r="AF31">
        <v>50</v>
      </c>
      <c r="AG31">
        <v>2</v>
      </c>
      <c r="AH31">
        <v>0</v>
      </c>
      <c r="AI31">
        <v>700</v>
      </c>
      <c r="AJ31">
        <v>275</v>
      </c>
      <c r="AM31" t="s">
        <v>1169</v>
      </c>
      <c r="AN31" t="s">
        <v>1170</v>
      </c>
      <c r="AO31" t="s">
        <v>2500</v>
      </c>
      <c r="AP31" t="s">
        <v>2450</v>
      </c>
      <c r="AQ31" t="s">
        <v>2455</v>
      </c>
      <c r="AR31" t="s">
        <v>2215</v>
      </c>
      <c r="AT31" t="s">
        <v>1171</v>
      </c>
      <c r="AV31" t="s">
        <v>914</v>
      </c>
      <c r="AW31" t="s">
        <v>914</v>
      </c>
      <c r="AX31" t="s">
        <v>915</v>
      </c>
      <c r="AZ31" t="s">
        <v>1172</v>
      </c>
      <c r="BA31">
        <v>1300</v>
      </c>
      <c r="BC31">
        <v>59928</v>
      </c>
    </row>
    <row r="32" spans="1:55" ht="12" customHeight="1">
      <c r="A32" s="1" t="s">
        <v>2447</v>
      </c>
      <c r="B32" s="1" t="s">
        <v>1450</v>
      </c>
      <c r="C32" s="1" t="s">
        <v>1451</v>
      </c>
      <c r="F32" s="1" t="s">
        <v>1390</v>
      </c>
      <c r="G32" s="1" t="s">
        <v>2495</v>
      </c>
      <c r="H32" s="1" t="s">
        <v>1302</v>
      </c>
      <c r="I32" s="1" t="s">
        <v>1452</v>
      </c>
      <c r="J32" s="1" t="s">
        <v>2481</v>
      </c>
      <c r="K32" s="1" t="s">
        <v>2393</v>
      </c>
      <c r="L32" s="1" t="s">
        <v>1451</v>
      </c>
      <c r="N32" s="1" t="s">
        <v>1390</v>
      </c>
      <c r="O32" s="1" t="s">
        <v>1302</v>
      </c>
      <c r="P32" s="1" t="s">
        <v>1452</v>
      </c>
      <c r="Q32" s="1" t="s">
        <v>2481</v>
      </c>
      <c r="R32" s="1" t="s">
        <v>2393</v>
      </c>
      <c r="S32" s="1" t="s">
        <v>1453</v>
      </c>
      <c r="T32" s="1" t="s">
        <v>1453</v>
      </c>
      <c r="U32" s="1" t="s">
        <v>1454</v>
      </c>
      <c r="W32" s="1" t="s">
        <v>2448</v>
      </c>
      <c r="X32">
        <v>0</v>
      </c>
      <c r="Y32">
        <v>7</v>
      </c>
      <c r="Z32">
        <v>2</v>
      </c>
      <c r="AA32">
        <v>0</v>
      </c>
      <c r="AB32" t="s">
        <v>2449</v>
      </c>
      <c r="AC32" t="s">
        <v>2449</v>
      </c>
      <c r="AD32">
        <v>0</v>
      </c>
      <c r="AE32">
        <v>0</v>
      </c>
      <c r="AF32">
        <v>0</v>
      </c>
      <c r="AG32">
        <v>1</v>
      </c>
      <c r="AH32">
        <v>0</v>
      </c>
      <c r="AI32">
        <v>0</v>
      </c>
      <c r="AJ32">
        <v>0</v>
      </c>
      <c r="AO32" t="s">
        <v>2449</v>
      </c>
      <c r="AP32" t="s">
        <v>2450</v>
      </c>
      <c r="AQ32" t="s">
        <v>2455</v>
      </c>
      <c r="AR32" t="s">
        <v>2154</v>
      </c>
      <c r="AT32" t="s">
        <v>1858</v>
      </c>
      <c r="AV32" t="s">
        <v>2456</v>
      </c>
      <c r="AW32" t="s">
        <v>2456</v>
      </c>
      <c r="AX32" t="s">
        <v>2454</v>
      </c>
      <c r="BA32">
        <v>15000</v>
      </c>
      <c r="BC32">
        <v>68935</v>
      </c>
    </row>
    <row r="33" spans="1:55" ht="12.75">
      <c r="A33" s="1" t="s">
        <v>2447</v>
      </c>
      <c r="B33" s="1" t="s">
        <v>2863</v>
      </c>
      <c r="C33" s="1" t="s">
        <v>2864</v>
      </c>
      <c r="F33" s="1" t="s">
        <v>2865</v>
      </c>
      <c r="G33" s="1" t="s">
        <v>2842</v>
      </c>
      <c r="H33" s="1" t="s">
        <v>2843</v>
      </c>
      <c r="I33" s="1" t="s">
        <v>2866</v>
      </c>
      <c r="J33" s="1" t="s">
        <v>2481</v>
      </c>
      <c r="K33" s="1" t="s">
        <v>2393</v>
      </c>
      <c r="L33" s="1" t="s">
        <v>2864</v>
      </c>
      <c r="N33" s="1" t="s">
        <v>2865</v>
      </c>
      <c r="O33" s="1" t="s">
        <v>2843</v>
      </c>
      <c r="P33" s="1" t="s">
        <v>2866</v>
      </c>
      <c r="Q33" s="1" t="s">
        <v>2481</v>
      </c>
      <c r="R33" s="1" t="s">
        <v>2393</v>
      </c>
      <c r="S33" s="1" t="s">
        <v>2867</v>
      </c>
      <c r="T33" s="1" t="s">
        <v>2868</v>
      </c>
      <c r="U33" s="1" t="s">
        <v>2869</v>
      </c>
      <c r="V33" s="1" t="s">
        <v>2870</v>
      </c>
      <c r="W33" s="1" t="s">
        <v>2448</v>
      </c>
      <c r="X33">
        <v>700</v>
      </c>
      <c r="Y33">
        <v>8</v>
      </c>
      <c r="Z33">
        <v>2</v>
      </c>
      <c r="AA33">
        <v>0</v>
      </c>
      <c r="AB33" t="s">
        <v>2449</v>
      </c>
      <c r="AC33" t="s">
        <v>2449</v>
      </c>
      <c r="AD33">
        <v>32000</v>
      </c>
      <c r="AE33">
        <v>0</v>
      </c>
      <c r="AF33">
        <v>0</v>
      </c>
      <c r="AG33">
        <v>1</v>
      </c>
      <c r="AH33">
        <v>0</v>
      </c>
      <c r="AI33">
        <v>630</v>
      </c>
      <c r="AJ33">
        <v>300</v>
      </c>
      <c r="AM33" t="s">
        <v>2871</v>
      </c>
      <c r="AO33" t="s">
        <v>2500</v>
      </c>
      <c r="AP33" t="s">
        <v>2450</v>
      </c>
      <c r="AQ33" t="s">
        <v>2455</v>
      </c>
      <c r="AR33" t="s">
        <v>2872</v>
      </c>
      <c r="AT33" t="s">
        <v>2873</v>
      </c>
      <c r="AV33" t="s">
        <v>2456</v>
      </c>
      <c r="AW33" t="s">
        <v>2456</v>
      </c>
      <c r="AX33" t="s">
        <v>2459</v>
      </c>
      <c r="AZ33" t="s">
        <v>2874</v>
      </c>
      <c r="BA33">
        <v>555700</v>
      </c>
      <c r="BC33">
        <v>67119</v>
      </c>
    </row>
    <row r="34" spans="1:55" ht="12.75">
      <c r="A34" s="1" t="s">
        <v>2447</v>
      </c>
      <c r="B34" s="1" t="s">
        <v>1107</v>
      </c>
      <c r="C34" s="1" t="s">
        <v>1108</v>
      </c>
      <c r="F34" s="1" t="s">
        <v>1327</v>
      </c>
      <c r="G34" s="1" t="s">
        <v>2495</v>
      </c>
      <c r="H34" s="1" t="s">
        <v>1302</v>
      </c>
      <c r="I34" s="1" t="s">
        <v>1109</v>
      </c>
      <c r="J34" s="1" t="s">
        <v>2481</v>
      </c>
      <c r="K34" s="1" t="s">
        <v>2393</v>
      </c>
      <c r="L34" s="1" t="s">
        <v>1108</v>
      </c>
      <c r="N34" s="1" t="s">
        <v>1327</v>
      </c>
      <c r="O34" s="1" t="s">
        <v>1302</v>
      </c>
      <c r="P34" s="1" t="s">
        <v>1109</v>
      </c>
      <c r="Q34" s="1" t="s">
        <v>2481</v>
      </c>
      <c r="R34" s="1" t="s">
        <v>2393</v>
      </c>
      <c r="S34" s="1" t="s">
        <v>1110</v>
      </c>
      <c r="T34" s="1" t="s">
        <v>1111</v>
      </c>
      <c r="U34" s="1" t="s">
        <v>1112</v>
      </c>
      <c r="W34" s="1" t="s">
        <v>2448</v>
      </c>
      <c r="X34">
        <v>0</v>
      </c>
      <c r="Y34">
        <v>8</v>
      </c>
      <c r="Z34">
        <v>2</v>
      </c>
      <c r="AA34">
        <v>0</v>
      </c>
      <c r="AB34" t="s">
        <v>2500</v>
      </c>
      <c r="AC34" t="s">
        <v>2500</v>
      </c>
      <c r="AD34">
        <v>0</v>
      </c>
      <c r="AE34">
        <v>0</v>
      </c>
      <c r="AF34">
        <v>0</v>
      </c>
      <c r="AG34">
        <v>1</v>
      </c>
      <c r="AH34">
        <v>0</v>
      </c>
      <c r="AI34">
        <v>0</v>
      </c>
      <c r="AJ34">
        <v>0</v>
      </c>
      <c r="AO34" t="s">
        <v>2449</v>
      </c>
      <c r="AP34" t="s">
        <v>2450</v>
      </c>
      <c r="AQ34" t="s">
        <v>2455</v>
      </c>
      <c r="AR34" t="s">
        <v>2265</v>
      </c>
      <c r="AT34" t="s">
        <v>1113</v>
      </c>
      <c r="AV34" t="s">
        <v>2456</v>
      </c>
      <c r="AW34" t="s">
        <v>2456</v>
      </c>
      <c r="AX34" t="s">
        <v>2459</v>
      </c>
      <c r="BA34">
        <v>636800</v>
      </c>
      <c r="BC34">
        <v>73527</v>
      </c>
    </row>
    <row r="35" spans="1:53" ht="12.75">
      <c r="A35" s="1" t="s">
        <v>2447</v>
      </c>
      <c r="B35" s="1" t="s">
        <v>3682</v>
      </c>
      <c r="C35" s="1" t="s">
        <v>3676</v>
      </c>
      <c r="F35" s="1" t="s">
        <v>2390</v>
      </c>
      <c r="G35" s="1" t="s">
        <v>2391</v>
      </c>
      <c r="H35" s="1" t="s">
        <v>2392</v>
      </c>
      <c r="I35" s="1" t="s">
        <v>3677</v>
      </c>
      <c r="J35" s="1" t="s">
        <v>2481</v>
      </c>
      <c r="K35" s="1" t="s">
        <v>2393</v>
      </c>
      <c r="L35" s="1" t="s">
        <v>3676</v>
      </c>
      <c r="N35" s="1" t="s">
        <v>2390</v>
      </c>
      <c r="O35" s="1" t="s">
        <v>2392</v>
      </c>
      <c r="P35" s="1" t="s">
        <v>3677</v>
      </c>
      <c r="Q35" s="1" t="s">
        <v>2481</v>
      </c>
      <c r="R35" s="1" t="s">
        <v>2393</v>
      </c>
      <c r="T35" s="1" t="s">
        <v>3678</v>
      </c>
      <c r="U35" s="1" t="s">
        <v>3679</v>
      </c>
      <c r="V35" s="1" t="s">
        <v>3680</v>
      </c>
      <c r="W35" s="1" t="s">
        <v>2448</v>
      </c>
      <c r="X35">
        <v>79</v>
      </c>
      <c r="Y35">
        <v>9</v>
      </c>
      <c r="Z35">
        <v>2</v>
      </c>
      <c r="AA35">
        <v>0</v>
      </c>
      <c r="AB35" t="s">
        <v>2449</v>
      </c>
      <c r="AC35" t="s">
        <v>2449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700</v>
      </c>
      <c r="AM35" t="s">
        <v>3681</v>
      </c>
      <c r="AO35" t="s">
        <v>2449</v>
      </c>
      <c r="AP35" t="s">
        <v>3065</v>
      </c>
      <c r="AZ35" t="s">
        <v>3462</v>
      </c>
      <c r="BA35">
        <v>375100</v>
      </c>
    </row>
    <row r="36" spans="1:55" ht="12.75">
      <c r="A36" s="1" t="s">
        <v>2447</v>
      </c>
      <c r="B36" s="1" t="s">
        <v>1570</v>
      </c>
      <c r="C36" s="1" t="s">
        <v>1571</v>
      </c>
      <c r="D36" s="1" t="s">
        <v>1572</v>
      </c>
      <c r="F36" s="1" t="s">
        <v>1573</v>
      </c>
      <c r="G36" s="1" t="s">
        <v>1161</v>
      </c>
      <c r="H36" s="1" t="s">
        <v>1162</v>
      </c>
      <c r="I36" s="1" t="s">
        <v>1574</v>
      </c>
      <c r="J36" s="1" t="s">
        <v>2481</v>
      </c>
      <c r="K36" s="1" t="s">
        <v>2393</v>
      </c>
      <c r="L36" s="1" t="s">
        <v>1571</v>
      </c>
      <c r="N36" s="1" t="s">
        <v>1573</v>
      </c>
      <c r="O36" s="1" t="s">
        <v>1162</v>
      </c>
      <c r="P36" s="1" t="s">
        <v>1575</v>
      </c>
      <c r="Q36" s="1" t="s">
        <v>2481</v>
      </c>
      <c r="R36" s="1" t="s">
        <v>2393</v>
      </c>
      <c r="S36" s="1" t="s">
        <v>1576</v>
      </c>
      <c r="T36" s="1" t="s">
        <v>1577</v>
      </c>
      <c r="U36" s="1" t="s">
        <v>1578</v>
      </c>
      <c r="V36" s="1" t="s">
        <v>1579</v>
      </c>
      <c r="W36" s="1" t="s">
        <v>2448</v>
      </c>
      <c r="X36">
        <v>328</v>
      </c>
      <c r="Y36">
        <v>9</v>
      </c>
      <c r="Z36">
        <v>2</v>
      </c>
      <c r="AA36">
        <v>0</v>
      </c>
      <c r="AB36" t="s">
        <v>2449</v>
      </c>
      <c r="AC36" t="s">
        <v>2449</v>
      </c>
      <c r="AD36">
        <v>22500</v>
      </c>
      <c r="AE36">
        <v>0</v>
      </c>
      <c r="AF36">
        <v>46</v>
      </c>
      <c r="AG36">
        <v>1</v>
      </c>
      <c r="AH36">
        <v>1</v>
      </c>
      <c r="AI36">
        <v>400</v>
      </c>
      <c r="AJ36">
        <v>200</v>
      </c>
      <c r="AM36" t="s">
        <v>1580</v>
      </c>
      <c r="AN36" t="s">
        <v>1581</v>
      </c>
      <c r="AO36" t="s">
        <v>2500</v>
      </c>
      <c r="AP36" t="s">
        <v>2450</v>
      </c>
      <c r="AQ36" t="s">
        <v>2455</v>
      </c>
      <c r="AR36" t="s">
        <v>2852</v>
      </c>
      <c r="AT36" t="s">
        <v>1582</v>
      </c>
      <c r="AV36" t="s">
        <v>2478</v>
      </c>
      <c r="AW36" t="s">
        <v>2478</v>
      </c>
      <c r="AX36" t="s">
        <v>2459</v>
      </c>
      <c r="AZ36" t="s">
        <v>557</v>
      </c>
      <c r="BA36">
        <v>14800</v>
      </c>
      <c r="BC36">
        <v>40310</v>
      </c>
    </row>
    <row r="37" spans="1:55" ht="12.75">
      <c r="A37" s="1" t="s">
        <v>2447</v>
      </c>
      <c r="B37" s="1" t="s">
        <v>1405</v>
      </c>
      <c r="C37" s="1" t="s">
        <v>1406</v>
      </c>
      <c r="F37" s="1" t="s">
        <v>1407</v>
      </c>
      <c r="G37" s="1" t="s">
        <v>2495</v>
      </c>
      <c r="H37" s="1" t="s">
        <v>1302</v>
      </c>
      <c r="I37" s="1" t="s">
        <v>1408</v>
      </c>
      <c r="J37" s="1" t="s">
        <v>2481</v>
      </c>
      <c r="K37" s="1" t="s">
        <v>2393</v>
      </c>
      <c r="L37" s="1" t="s">
        <v>1406</v>
      </c>
      <c r="N37" s="1" t="s">
        <v>1407</v>
      </c>
      <c r="O37" s="1" t="s">
        <v>1302</v>
      </c>
      <c r="P37" s="1" t="s">
        <v>1408</v>
      </c>
      <c r="Q37" s="1" t="s">
        <v>2481</v>
      </c>
      <c r="R37" s="1" t="s">
        <v>2393</v>
      </c>
      <c r="S37" s="1" t="s">
        <v>1409</v>
      </c>
      <c r="T37" s="1" t="s">
        <v>1410</v>
      </c>
      <c r="U37" s="1" t="s">
        <v>1411</v>
      </c>
      <c r="W37" s="1" t="s">
        <v>2448</v>
      </c>
      <c r="X37">
        <v>0</v>
      </c>
      <c r="Y37">
        <v>10</v>
      </c>
      <c r="Z37">
        <v>2</v>
      </c>
      <c r="AA37">
        <v>0</v>
      </c>
      <c r="AB37" t="s">
        <v>2449</v>
      </c>
      <c r="AC37" t="s">
        <v>2449</v>
      </c>
      <c r="AD37">
        <v>0</v>
      </c>
      <c r="AE37">
        <v>0</v>
      </c>
      <c r="AF37">
        <v>0</v>
      </c>
      <c r="AG37">
        <v>1</v>
      </c>
      <c r="AH37">
        <v>0</v>
      </c>
      <c r="AI37">
        <v>0</v>
      </c>
      <c r="AJ37">
        <v>0</v>
      </c>
      <c r="AO37" t="s">
        <v>2449</v>
      </c>
      <c r="AP37" t="s">
        <v>2450</v>
      </c>
      <c r="AQ37" t="s">
        <v>2455</v>
      </c>
      <c r="AR37" t="s">
        <v>2515</v>
      </c>
      <c r="AT37" t="s">
        <v>1412</v>
      </c>
      <c r="AV37" t="s">
        <v>2456</v>
      </c>
      <c r="AW37" t="s">
        <v>2456</v>
      </c>
      <c r="AX37" t="s">
        <v>2454</v>
      </c>
      <c r="BA37">
        <v>340800</v>
      </c>
      <c r="BC37">
        <v>13588</v>
      </c>
    </row>
    <row r="38" spans="1:55" ht="12.75">
      <c r="A38" s="1" t="s">
        <v>2447</v>
      </c>
      <c r="B38" s="1" t="s">
        <v>1135</v>
      </c>
      <c r="C38" s="1" t="s">
        <v>1136</v>
      </c>
      <c r="F38" s="1" t="s">
        <v>1137</v>
      </c>
      <c r="G38" s="1" t="s">
        <v>2495</v>
      </c>
      <c r="H38" s="1" t="s">
        <v>1302</v>
      </c>
      <c r="I38" s="1" t="s">
        <v>1138</v>
      </c>
      <c r="J38" s="1" t="s">
        <v>2481</v>
      </c>
      <c r="K38" s="1" t="s">
        <v>2393</v>
      </c>
      <c r="L38" s="1" t="s">
        <v>1136</v>
      </c>
      <c r="N38" s="1" t="s">
        <v>1137</v>
      </c>
      <c r="O38" s="1" t="s">
        <v>1302</v>
      </c>
      <c r="P38" s="1" t="s">
        <v>1138</v>
      </c>
      <c r="Q38" s="1" t="s">
        <v>2481</v>
      </c>
      <c r="R38" s="1" t="s">
        <v>2393</v>
      </c>
      <c r="S38" s="1" t="s">
        <v>1139</v>
      </c>
      <c r="T38" s="1" t="s">
        <v>1140</v>
      </c>
      <c r="U38" s="1" t="s">
        <v>1141</v>
      </c>
      <c r="W38" s="1" t="s">
        <v>2448</v>
      </c>
      <c r="X38">
        <v>0</v>
      </c>
      <c r="Y38">
        <v>10</v>
      </c>
      <c r="Z38">
        <v>2</v>
      </c>
      <c r="AA38">
        <v>0</v>
      </c>
      <c r="AB38" t="s">
        <v>2449</v>
      </c>
      <c r="AC38" t="s">
        <v>2449</v>
      </c>
      <c r="AD38">
        <v>1500</v>
      </c>
      <c r="AE38">
        <v>0</v>
      </c>
      <c r="AF38">
        <v>0</v>
      </c>
      <c r="AG38">
        <v>1</v>
      </c>
      <c r="AH38">
        <v>1</v>
      </c>
      <c r="AI38">
        <v>100</v>
      </c>
      <c r="AJ38">
        <v>75</v>
      </c>
      <c r="AM38" t="s">
        <v>1142</v>
      </c>
      <c r="AN38" t="s">
        <v>1143</v>
      </c>
      <c r="AO38" t="s">
        <v>2449</v>
      </c>
      <c r="AP38" t="s">
        <v>2450</v>
      </c>
      <c r="AQ38" t="s">
        <v>2455</v>
      </c>
      <c r="AR38" t="s">
        <v>1144</v>
      </c>
      <c r="AT38" t="s">
        <v>2320</v>
      </c>
      <c r="AV38" t="s">
        <v>2456</v>
      </c>
      <c r="AW38" t="s">
        <v>2456</v>
      </c>
      <c r="AX38" t="s">
        <v>2386</v>
      </c>
      <c r="AZ38" t="s">
        <v>1145</v>
      </c>
      <c r="BA38">
        <v>529600</v>
      </c>
      <c r="BC38">
        <v>58401</v>
      </c>
    </row>
    <row r="39" spans="1:55" ht="12.75">
      <c r="A39" s="1" t="s">
        <v>2447</v>
      </c>
      <c r="B39" s="1" t="s">
        <v>722</v>
      </c>
      <c r="C39" s="1" t="s">
        <v>723</v>
      </c>
      <c r="F39" s="1" t="s">
        <v>724</v>
      </c>
      <c r="G39" s="1" t="s">
        <v>1231</v>
      </c>
      <c r="H39" s="1" t="s">
        <v>1232</v>
      </c>
      <c r="I39" s="1" t="s">
        <v>725</v>
      </c>
      <c r="J39" s="1" t="s">
        <v>2481</v>
      </c>
      <c r="K39" s="1" t="s">
        <v>2393</v>
      </c>
      <c r="L39" s="1" t="s">
        <v>723</v>
      </c>
      <c r="N39" s="1" t="s">
        <v>724</v>
      </c>
      <c r="O39" s="1" t="s">
        <v>1232</v>
      </c>
      <c r="P39" s="1" t="s">
        <v>725</v>
      </c>
      <c r="Q39" s="1" t="s">
        <v>2481</v>
      </c>
      <c r="R39" s="1" t="s">
        <v>2393</v>
      </c>
      <c r="S39" s="1" t="s">
        <v>726</v>
      </c>
      <c r="V39" s="1" t="s">
        <v>727</v>
      </c>
      <c r="W39" s="1" t="s">
        <v>2448</v>
      </c>
      <c r="X39">
        <v>200</v>
      </c>
      <c r="Y39">
        <v>12</v>
      </c>
      <c r="Z39">
        <v>2</v>
      </c>
      <c r="AA39">
        <v>0</v>
      </c>
      <c r="AB39" t="s">
        <v>2449</v>
      </c>
      <c r="AC39" t="s">
        <v>2449</v>
      </c>
      <c r="AD39">
        <v>175</v>
      </c>
      <c r="AE39">
        <v>0</v>
      </c>
      <c r="AF39">
        <v>0</v>
      </c>
      <c r="AG39">
        <v>0</v>
      </c>
      <c r="AH39">
        <v>0</v>
      </c>
      <c r="AI39">
        <v>250</v>
      </c>
      <c r="AJ39">
        <v>0</v>
      </c>
      <c r="AM39" t="s">
        <v>728</v>
      </c>
      <c r="AN39" t="s">
        <v>729</v>
      </c>
      <c r="AO39" t="s">
        <v>2449</v>
      </c>
      <c r="AP39" t="s">
        <v>3659</v>
      </c>
      <c r="AQ39" t="s">
        <v>2451</v>
      </c>
      <c r="AR39" t="s">
        <v>730</v>
      </c>
      <c r="AT39" t="s">
        <v>2217</v>
      </c>
      <c r="AV39" t="s">
        <v>3564</v>
      </c>
      <c r="AW39" t="s">
        <v>3564</v>
      </c>
      <c r="AX39" t="s">
        <v>2454</v>
      </c>
      <c r="BA39">
        <v>529400</v>
      </c>
      <c r="BC39">
        <v>62607</v>
      </c>
    </row>
    <row r="40" spans="1:55" ht="12.75">
      <c r="A40" s="1" t="s">
        <v>2447</v>
      </c>
      <c r="B40" s="1" t="s">
        <v>1443</v>
      </c>
      <c r="C40" s="1" t="s">
        <v>1444</v>
      </c>
      <c r="F40" s="1" t="s">
        <v>1363</v>
      </c>
      <c r="G40" s="1" t="s">
        <v>2495</v>
      </c>
      <c r="H40" s="1" t="s">
        <v>1302</v>
      </c>
      <c r="I40" s="1" t="s">
        <v>1445</v>
      </c>
      <c r="J40" s="1" t="s">
        <v>2481</v>
      </c>
      <c r="K40" s="1" t="s">
        <v>2393</v>
      </c>
      <c r="L40" s="1" t="s">
        <v>1444</v>
      </c>
      <c r="N40" s="1" t="s">
        <v>1363</v>
      </c>
      <c r="O40" s="1" t="s">
        <v>1302</v>
      </c>
      <c r="P40" s="1" t="s">
        <v>1445</v>
      </c>
      <c r="Q40" s="1" t="s">
        <v>2481</v>
      </c>
      <c r="R40" s="1" t="s">
        <v>2393</v>
      </c>
      <c r="S40" s="1" t="s">
        <v>1446</v>
      </c>
      <c r="T40" s="1" t="s">
        <v>1447</v>
      </c>
      <c r="U40" s="1" t="s">
        <v>1448</v>
      </c>
      <c r="W40" s="1" t="s">
        <v>2448</v>
      </c>
      <c r="X40">
        <v>0</v>
      </c>
      <c r="Y40">
        <v>12</v>
      </c>
      <c r="Z40">
        <v>2</v>
      </c>
      <c r="AA40">
        <v>0</v>
      </c>
      <c r="AB40" t="s">
        <v>2449</v>
      </c>
      <c r="AC40" t="s">
        <v>2449</v>
      </c>
      <c r="AD40">
        <v>0</v>
      </c>
      <c r="AE40">
        <v>0</v>
      </c>
      <c r="AF40">
        <v>0</v>
      </c>
      <c r="AG40">
        <v>1</v>
      </c>
      <c r="AH40">
        <v>0</v>
      </c>
      <c r="AI40">
        <v>100</v>
      </c>
      <c r="AJ40">
        <v>70</v>
      </c>
      <c r="AO40" t="s">
        <v>2449</v>
      </c>
      <c r="AP40" t="s">
        <v>2450</v>
      </c>
      <c r="AQ40" t="s">
        <v>2455</v>
      </c>
      <c r="AR40" t="s">
        <v>3275</v>
      </c>
      <c r="AT40" t="s">
        <v>1449</v>
      </c>
      <c r="AV40" t="s">
        <v>2503</v>
      </c>
      <c r="AW40" t="s">
        <v>2503</v>
      </c>
      <c r="AX40" t="s">
        <v>2454</v>
      </c>
      <c r="BA40">
        <v>513200</v>
      </c>
      <c r="BC40">
        <v>2923</v>
      </c>
    </row>
    <row r="41" spans="1:55" ht="12.75">
      <c r="A41" s="1" t="s">
        <v>2447</v>
      </c>
      <c r="B41" s="1" t="s">
        <v>1495</v>
      </c>
      <c r="C41" s="1" t="s">
        <v>1496</v>
      </c>
      <c r="D41" s="1" t="s">
        <v>1497</v>
      </c>
      <c r="F41" s="1" t="s">
        <v>1363</v>
      </c>
      <c r="G41" s="1" t="s">
        <v>2495</v>
      </c>
      <c r="H41" s="1" t="s">
        <v>1302</v>
      </c>
      <c r="I41" s="1" t="s">
        <v>1498</v>
      </c>
      <c r="J41" s="1" t="s">
        <v>2481</v>
      </c>
      <c r="K41" s="1" t="s">
        <v>2393</v>
      </c>
      <c r="L41" s="1" t="s">
        <v>1496</v>
      </c>
      <c r="N41" s="1" t="s">
        <v>1363</v>
      </c>
      <c r="O41" s="1" t="s">
        <v>1302</v>
      </c>
      <c r="P41" s="1" t="s">
        <v>1499</v>
      </c>
      <c r="Q41" s="1" t="s">
        <v>2481</v>
      </c>
      <c r="R41" s="1" t="s">
        <v>2393</v>
      </c>
      <c r="S41" s="1" t="s">
        <v>1500</v>
      </c>
      <c r="T41" s="1" t="s">
        <v>1501</v>
      </c>
      <c r="U41" s="1" t="s">
        <v>1502</v>
      </c>
      <c r="W41" s="1" t="s">
        <v>2448</v>
      </c>
      <c r="X41">
        <v>0</v>
      </c>
      <c r="Y41">
        <v>12</v>
      </c>
      <c r="Z41">
        <v>2</v>
      </c>
      <c r="AA41">
        <v>0</v>
      </c>
      <c r="AB41" t="s">
        <v>2449</v>
      </c>
      <c r="AC41" t="s">
        <v>2449</v>
      </c>
      <c r="AD41">
        <v>0</v>
      </c>
      <c r="AE41">
        <v>0</v>
      </c>
      <c r="AF41">
        <v>0</v>
      </c>
      <c r="AG41">
        <v>1</v>
      </c>
      <c r="AH41">
        <v>1</v>
      </c>
      <c r="AI41">
        <v>0</v>
      </c>
      <c r="AJ41">
        <v>0</v>
      </c>
      <c r="AM41" t="s">
        <v>1503</v>
      </c>
      <c r="AN41" t="s">
        <v>1504</v>
      </c>
      <c r="AO41" t="s">
        <v>2449</v>
      </c>
      <c r="AP41" t="s">
        <v>2450</v>
      </c>
      <c r="AQ41" t="s">
        <v>2455</v>
      </c>
      <c r="AR41" t="s">
        <v>1505</v>
      </c>
      <c r="AT41" t="s">
        <v>1506</v>
      </c>
      <c r="AV41" t="s">
        <v>2456</v>
      </c>
      <c r="AW41" t="s">
        <v>2456</v>
      </c>
      <c r="AX41" t="s">
        <v>2454</v>
      </c>
      <c r="BA41">
        <v>12900</v>
      </c>
      <c r="BC41">
        <v>65378</v>
      </c>
    </row>
    <row r="42" spans="1:55" ht="12.75">
      <c r="A42" s="1" t="s">
        <v>2447</v>
      </c>
      <c r="B42" s="1" t="s">
        <v>1328</v>
      </c>
      <c r="C42" s="1" t="s">
        <v>1329</v>
      </c>
      <c r="F42" s="1" t="s">
        <v>1330</v>
      </c>
      <c r="G42" s="1" t="s">
        <v>2495</v>
      </c>
      <c r="H42" s="1" t="s">
        <v>1302</v>
      </c>
      <c r="I42" s="1" t="s">
        <v>1331</v>
      </c>
      <c r="J42" s="1" t="s">
        <v>2481</v>
      </c>
      <c r="K42" s="1" t="s">
        <v>2393</v>
      </c>
      <c r="L42" s="1" t="s">
        <v>1329</v>
      </c>
      <c r="N42" s="1" t="s">
        <v>1330</v>
      </c>
      <c r="O42" s="1" t="s">
        <v>1302</v>
      </c>
      <c r="P42" s="1" t="s">
        <v>1331</v>
      </c>
      <c r="Q42" s="1" t="s">
        <v>2481</v>
      </c>
      <c r="R42" s="1" t="s">
        <v>2393</v>
      </c>
      <c r="S42" s="1" t="s">
        <v>1332</v>
      </c>
      <c r="T42" s="1" t="s">
        <v>1333</v>
      </c>
      <c r="U42" s="1" t="s">
        <v>1334</v>
      </c>
      <c r="W42" s="1" t="s">
        <v>2448</v>
      </c>
      <c r="X42">
        <v>0</v>
      </c>
      <c r="Y42">
        <v>13</v>
      </c>
      <c r="Z42">
        <v>2</v>
      </c>
      <c r="AA42">
        <v>0</v>
      </c>
      <c r="AB42" t="s">
        <v>2449</v>
      </c>
      <c r="AC42" t="s">
        <v>2449</v>
      </c>
      <c r="AD42">
        <v>5000</v>
      </c>
      <c r="AE42">
        <v>0</v>
      </c>
      <c r="AF42">
        <v>0</v>
      </c>
      <c r="AG42">
        <v>1</v>
      </c>
      <c r="AH42">
        <v>0</v>
      </c>
      <c r="AI42">
        <v>200</v>
      </c>
      <c r="AJ42">
        <v>0</v>
      </c>
      <c r="AM42" t="s">
        <v>1335</v>
      </c>
      <c r="AN42" t="s">
        <v>1336</v>
      </c>
      <c r="AO42" t="s">
        <v>2449</v>
      </c>
      <c r="AP42" t="s">
        <v>2450</v>
      </c>
      <c r="AQ42" t="s">
        <v>2455</v>
      </c>
      <c r="AR42" t="s">
        <v>2137</v>
      </c>
      <c r="AT42" t="s">
        <v>1337</v>
      </c>
      <c r="AV42" t="s">
        <v>2456</v>
      </c>
      <c r="AW42" t="s">
        <v>2456</v>
      </c>
      <c r="AX42" t="s">
        <v>2454</v>
      </c>
      <c r="BA42">
        <v>339500</v>
      </c>
      <c r="BC42">
        <v>71302</v>
      </c>
    </row>
    <row r="43" spans="1:55" ht="12.75">
      <c r="A43" s="1" t="s">
        <v>2447</v>
      </c>
      <c r="B43" s="1" t="s">
        <v>1364</v>
      </c>
      <c r="C43" s="1" t="s">
        <v>1365</v>
      </c>
      <c r="F43" s="1" t="s">
        <v>1323</v>
      </c>
      <c r="G43" s="1" t="s">
        <v>2495</v>
      </c>
      <c r="H43" s="1" t="s">
        <v>1302</v>
      </c>
      <c r="I43" s="1" t="s">
        <v>1324</v>
      </c>
      <c r="J43" s="1" t="s">
        <v>2481</v>
      </c>
      <c r="K43" s="1" t="s">
        <v>2393</v>
      </c>
      <c r="L43" s="1" t="s">
        <v>1365</v>
      </c>
      <c r="N43" s="1" t="s">
        <v>1323</v>
      </c>
      <c r="O43" s="1" t="s">
        <v>1302</v>
      </c>
      <c r="P43" s="1" t="s">
        <v>1324</v>
      </c>
      <c r="Q43" s="1" t="s">
        <v>2481</v>
      </c>
      <c r="R43" s="1" t="s">
        <v>2393</v>
      </c>
      <c r="S43" s="1" t="s">
        <v>1366</v>
      </c>
      <c r="T43" s="1" t="s">
        <v>1367</v>
      </c>
      <c r="U43" s="1" t="s">
        <v>1368</v>
      </c>
      <c r="W43" s="1" t="s">
        <v>2448</v>
      </c>
      <c r="X43">
        <v>0</v>
      </c>
      <c r="Y43">
        <v>13</v>
      </c>
      <c r="Z43">
        <v>2</v>
      </c>
      <c r="AA43">
        <v>0</v>
      </c>
      <c r="AB43" t="s">
        <v>2449</v>
      </c>
      <c r="AC43" t="s">
        <v>2449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M43" t="s">
        <v>1369</v>
      </c>
      <c r="AN43" t="s">
        <v>1370</v>
      </c>
      <c r="AO43" t="s">
        <v>2449</v>
      </c>
      <c r="AP43" t="s">
        <v>2450</v>
      </c>
      <c r="AQ43" t="s">
        <v>2455</v>
      </c>
      <c r="AR43" t="s">
        <v>2252</v>
      </c>
      <c r="AT43" t="s">
        <v>1371</v>
      </c>
      <c r="AV43" t="s">
        <v>2456</v>
      </c>
      <c r="AW43" t="s">
        <v>2456</v>
      </c>
      <c r="AX43" t="s">
        <v>2454</v>
      </c>
      <c r="BA43">
        <v>513100</v>
      </c>
      <c r="BC43">
        <v>57162</v>
      </c>
    </row>
    <row r="44" spans="1:55" ht="12.75">
      <c r="A44" s="1" t="s">
        <v>2447</v>
      </c>
      <c r="B44" s="1" t="s">
        <v>1372</v>
      </c>
      <c r="C44" s="1" t="s">
        <v>1373</v>
      </c>
      <c r="F44" s="1" t="s">
        <v>1363</v>
      </c>
      <c r="G44" s="1" t="s">
        <v>2495</v>
      </c>
      <c r="H44" s="1" t="s">
        <v>1302</v>
      </c>
      <c r="I44" s="1" t="s">
        <v>1374</v>
      </c>
      <c r="J44" s="1" t="s">
        <v>2481</v>
      </c>
      <c r="K44" s="1" t="s">
        <v>2393</v>
      </c>
      <c r="L44" s="1" t="s">
        <v>1373</v>
      </c>
      <c r="N44" s="1" t="s">
        <v>1363</v>
      </c>
      <c r="O44" s="1" t="s">
        <v>1302</v>
      </c>
      <c r="P44" s="1" t="s">
        <v>1374</v>
      </c>
      <c r="Q44" s="1" t="s">
        <v>2481</v>
      </c>
      <c r="R44" s="1" t="s">
        <v>2393</v>
      </c>
      <c r="S44" s="1" t="s">
        <v>1375</v>
      </c>
      <c r="T44" s="1" t="s">
        <v>1376</v>
      </c>
      <c r="U44" s="1" t="s">
        <v>1377</v>
      </c>
      <c r="W44" s="1" t="s">
        <v>2448</v>
      </c>
      <c r="X44">
        <v>0</v>
      </c>
      <c r="Y44">
        <v>13</v>
      </c>
      <c r="Z44">
        <v>2</v>
      </c>
      <c r="AA44">
        <v>0</v>
      </c>
      <c r="AB44" t="s">
        <v>2449</v>
      </c>
      <c r="AC44" t="s">
        <v>2449</v>
      </c>
      <c r="AD44">
        <v>0</v>
      </c>
      <c r="AE44">
        <v>0</v>
      </c>
      <c r="AF44">
        <v>0</v>
      </c>
      <c r="AG44">
        <v>1</v>
      </c>
      <c r="AH44">
        <v>0</v>
      </c>
      <c r="AI44">
        <v>0</v>
      </c>
      <c r="AJ44">
        <v>0</v>
      </c>
      <c r="AN44" t="s">
        <v>1378</v>
      </c>
      <c r="AO44" t="s">
        <v>2449</v>
      </c>
      <c r="AP44" t="s">
        <v>2450</v>
      </c>
      <c r="AQ44" t="s">
        <v>2455</v>
      </c>
      <c r="AR44" t="s">
        <v>2201</v>
      </c>
      <c r="AT44" t="s">
        <v>1379</v>
      </c>
      <c r="AV44" t="s">
        <v>2465</v>
      </c>
      <c r="AW44" t="s">
        <v>2465</v>
      </c>
      <c r="AX44" t="s">
        <v>2462</v>
      </c>
      <c r="BA44">
        <v>21400</v>
      </c>
      <c r="BC44">
        <v>59574</v>
      </c>
    </row>
    <row r="45" spans="1:55" ht="12.75">
      <c r="A45" s="1" t="s">
        <v>2447</v>
      </c>
      <c r="B45" s="1" t="s">
        <v>358</v>
      </c>
      <c r="C45" s="1" t="s">
        <v>359</v>
      </c>
      <c r="F45" s="1" t="s">
        <v>360</v>
      </c>
      <c r="G45" s="1" t="s">
        <v>3370</v>
      </c>
      <c r="H45" s="1" t="s">
        <v>3371</v>
      </c>
      <c r="I45" s="1" t="s">
        <v>361</v>
      </c>
      <c r="J45" s="1" t="s">
        <v>2481</v>
      </c>
      <c r="K45" s="1" t="s">
        <v>2393</v>
      </c>
      <c r="L45" s="1" t="s">
        <v>362</v>
      </c>
      <c r="N45" s="1" t="s">
        <v>360</v>
      </c>
      <c r="O45" s="1" t="s">
        <v>3371</v>
      </c>
      <c r="P45" s="1" t="s">
        <v>363</v>
      </c>
      <c r="Q45" s="1" t="s">
        <v>2481</v>
      </c>
      <c r="R45" s="1" t="s">
        <v>2393</v>
      </c>
      <c r="S45" s="1" t="s">
        <v>364</v>
      </c>
      <c r="T45" s="1" t="s">
        <v>365</v>
      </c>
      <c r="U45" s="1" t="s">
        <v>366</v>
      </c>
      <c r="V45" s="1" t="s">
        <v>367</v>
      </c>
      <c r="W45" s="1" t="s">
        <v>2448</v>
      </c>
      <c r="X45">
        <v>825</v>
      </c>
      <c r="Y45">
        <v>16</v>
      </c>
      <c r="Z45">
        <v>2</v>
      </c>
      <c r="AA45">
        <v>0</v>
      </c>
      <c r="AB45" t="s">
        <v>2449</v>
      </c>
      <c r="AC45" t="s">
        <v>2449</v>
      </c>
      <c r="AD45">
        <v>30581</v>
      </c>
      <c r="AE45">
        <v>0</v>
      </c>
      <c r="AF45">
        <v>51</v>
      </c>
      <c r="AG45">
        <v>2</v>
      </c>
      <c r="AH45">
        <v>1</v>
      </c>
      <c r="AI45">
        <v>500</v>
      </c>
      <c r="AJ45">
        <v>0</v>
      </c>
      <c r="AM45" t="s">
        <v>368</v>
      </c>
      <c r="AN45" t="s">
        <v>369</v>
      </c>
      <c r="AO45" t="s">
        <v>2500</v>
      </c>
      <c r="AP45" t="s">
        <v>2450</v>
      </c>
      <c r="AQ45" t="s">
        <v>2455</v>
      </c>
      <c r="AR45" t="s">
        <v>2536</v>
      </c>
      <c r="AT45" t="s">
        <v>370</v>
      </c>
      <c r="AV45" t="s">
        <v>1612</v>
      </c>
      <c r="AW45" t="s">
        <v>1612</v>
      </c>
      <c r="AX45" t="s">
        <v>2454</v>
      </c>
      <c r="AZ45" t="s">
        <v>371</v>
      </c>
      <c r="BA45">
        <v>18200</v>
      </c>
      <c r="BC45">
        <v>51213</v>
      </c>
    </row>
    <row r="46" spans="1:55" ht="12.75">
      <c r="A46" s="1" t="s">
        <v>2447</v>
      </c>
      <c r="B46" s="1" t="s">
        <v>1042</v>
      </c>
      <c r="C46" s="1" t="s">
        <v>1043</v>
      </c>
      <c r="F46" s="1" t="s">
        <v>1038</v>
      </c>
      <c r="G46" s="1" t="s">
        <v>1036</v>
      </c>
      <c r="H46" s="1" t="s">
        <v>1037</v>
      </c>
      <c r="I46" s="1" t="s">
        <v>1044</v>
      </c>
      <c r="J46" s="1" t="s">
        <v>2481</v>
      </c>
      <c r="K46" s="1" t="s">
        <v>2393</v>
      </c>
      <c r="L46" s="1" t="s">
        <v>1043</v>
      </c>
      <c r="N46" s="1" t="s">
        <v>1038</v>
      </c>
      <c r="O46" s="1" t="s">
        <v>1037</v>
      </c>
      <c r="P46" s="1" t="s">
        <v>1044</v>
      </c>
      <c r="Q46" s="1" t="s">
        <v>2481</v>
      </c>
      <c r="R46" s="1" t="s">
        <v>2393</v>
      </c>
      <c r="S46" s="1" t="s">
        <v>1045</v>
      </c>
      <c r="T46" s="1" t="s">
        <v>1046</v>
      </c>
      <c r="U46" s="1" t="s">
        <v>1047</v>
      </c>
      <c r="V46" s="1" t="s">
        <v>1048</v>
      </c>
      <c r="W46" s="1" t="s">
        <v>2448</v>
      </c>
      <c r="X46">
        <v>1600</v>
      </c>
      <c r="Y46">
        <v>17</v>
      </c>
      <c r="Z46">
        <v>2</v>
      </c>
      <c r="AA46">
        <v>500</v>
      </c>
      <c r="AB46" t="s">
        <v>2500</v>
      </c>
      <c r="AC46" t="s">
        <v>2500</v>
      </c>
      <c r="AD46">
        <v>56706</v>
      </c>
      <c r="AE46">
        <v>4500</v>
      </c>
      <c r="AF46">
        <v>258</v>
      </c>
      <c r="AG46">
        <v>5</v>
      </c>
      <c r="AH46">
        <v>1</v>
      </c>
      <c r="AI46">
        <v>1170</v>
      </c>
      <c r="AJ46">
        <v>800</v>
      </c>
      <c r="AM46" t="s">
        <v>1040</v>
      </c>
      <c r="AO46" t="s">
        <v>2449</v>
      </c>
      <c r="AP46" t="s">
        <v>2450</v>
      </c>
      <c r="AQ46" t="s">
        <v>2455</v>
      </c>
      <c r="AR46" t="s">
        <v>2253</v>
      </c>
      <c r="AT46" t="s">
        <v>1049</v>
      </c>
      <c r="AV46" t="s">
        <v>479</v>
      </c>
      <c r="AW46" t="s">
        <v>480</v>
      </c>
      <c r="AX46" t="s">
        <v>2459</v>
      </c>
      <c r="AZ46" t="s">
        <v>1041</v>
      </c>
      <c r="BA46">
        <v>1000</v>
      </c>
      <c r="BC46">
        <v>31753</v>
      </c>
    </row>
    <row r="47" spans="1:55" ht="12.75">
      <c r="A47" s="1" t="s">
        <v>2447</v>
      </c>
      <c r="B47" s="1" t="s">
        <v>202</v>
      </c>
      <c r="C47" s="1" t="s">
        <v>203</v>
      </c>
      <c r="D47" s="1" t="s">
        <v>204</v>
      </c>
      <c r="F47" s="1" t="s">
        <v>1038</v>
      </c>
      <c r="G47" s="1" t="s">
        <v>1036</v>
      </c>
      <c r="H47" s="1" t="s">
        <v>1037</v>
      </c>
      <c r="I47" s="1" t="s">
        <v>205</v>
      </c>
      <c r="J47" s="1" t="s">
        <v>2481</v>
      </c>
      <c r="K47" s="1" t="s">
        <v>2393</v>
      </c>
      <c r="L47" s="1" t="s">
        <v>203</v>
      </c>
      <c r="N47" s="1" t="s">
        <v>1038</v>
      </c>
      <c r="O47" s="1" t="s">
        <v>1037</v>
      </c>
      <c r="P47" s="1" t="s">
        <v>206</v>
      </c>
      <c r="Q47" s="1" t="s">
        <v>2481</v>
      </c>
      <c r="R47" s="1" t="s">
        <v>2393</v>
      </c>
      <c r="S47" s="1" t="s">
        <v>207</v>
      </c>
      <c r="T47" s="1" t="s">
        <v>208</v>
      </c>
      <c r="U47" s="1" t="s">
        <v>209</v>
      </c>
      <c r="V47" s="1" t="s">
        <v>210</v>
      </c>
      <c r="W47" s="1" t="s">
        <v>2448</v>
      </c>
      <c r="X47">
        <v>1335</v>
      </c>
      <c r="Y47">
        <v>19</v>
      </c>
      <c r="Z47">
        <v>2</v>
      </c>
      <c r="AA47">
        <v>0</v>
      </c>
      <c r="AB47" t="s">
        <v>2500</v>
      </c>
      <c r="AC47" t="s">
        <v>2500</v>
      </c>
      <c r="AD47">
        <v>45300</v>
      </c>
      <c r="AE47">
        <v>0</v>
      </c>
      <c r="AF47">
        <v>400</v>
      </c>
      <c r="AG47">
        <v>3</v>
      </c>
      <c r="AH47">
        <v>0</v>
      </c>
      <c r="AI47">
        <v>600</v>
      </c>
      <c r="AJ47">
        <v>1200</v>
      </c>
      <c r="AM47" t="s">
        <v>211</v>
      </c>
      <c r="AN47" t="s">
        <v>212</v>
      </c>
      <c r="AO47" t="s">
        <v>2449</v>
      </c>
      <c r="AP47" t="s">
        <v>2450</v>
      </c>
      <c r="AQ47" t="s">
        <v>2455</v>
      </c>
      <c r="AR47" t="s">
        <v>2521</v>
      </c>
      <c r="AS47" t="s">
        <v>2505</v>
      </c>
      <c r="AT47" t="s">
        <v>213</v>
      </c>
      <c r="AV47" t="s">
        <v>2135</v>
      </c>
      <c r="AW47" t="s">
        <v>2136</v>
      </c>
      <c r="AX47" t="s">
        <v>2173</v>
      </c>
      <c r="AZ47" t="s">
        <v>214</v>
      </c>
      <c r="BA47">
        <v>8900</v>
      </c>
      <c r="BC47">
        <v>49193</v>
      </c>
    </row>
    <row r="48" spans="1:55" ht="12.75">
      <c r="A48" s="1" t="s">
        <v>2447</v>
      </c>
      <c r="B48" s="1" t="s">
        <v>300</v>
      </c>
      <c r="C48" s="1" t="s">
        <v>301</v>
      </c>
      <c r="F48" s="1" t="s">
        <v>302</v>
      </c>
      <c r="G48" s="1" t="s">
        <v>1036</v>
      </c>
      <c r="H48" s="1" t="s">
        <v>1037</v>
      </c>
      <c r="I48" s="1" t="s">
        <v>303</v>
      </c>
      <c r="J48" s="1" t="s">
        <v>2481</v>
      </c>
      <c r="K48" s="1" t="s">
        <v>2393</v>
      </c>
      <c r="L48" s="1" t="s">
        <v>301</v>
      </c>
      <c r="N48" s="1" t="s">
        <v>302</v>
      </c>
      <c r="O48" s="1" t="s">
        <v>1037</v>
      </c>
      <c r="P48" s="1" t="s">
        <v>303</v>
      </c>
      <c r="Q48" s="1" t="s">
        <v>2481</v>
      </c>
      <c r="R48" s="1" t="s">
        <v>2393</v>
      </c>
      <c r="S48" s="1" t="s">
        <v>304</v>
      </c>
      <c r="T48" s="1" t="s">
        <v>305</v>
      </c>
      <c r="U48" s="1" t="s">
        <v>306</v>
      </c>
      <c r="V48" s="1" t="s">
        <v>1685</v>
      </c>
      <c r="W48" s="1" t="s">
        <v>2448</v>
      </c>
      <c r="X48">
        <v>330</v>
      </c>
      <c r="Y48">
        <v>19</v>
      </c>
      <c r="Z48">
        <v>2</v>
      </c>
      <c r="AA48">
        <v>0</v>
      </c>
      <c r="AB48" t="s">
        <v>2500</v>
      </c>
      <c r="AC48" t="s">
        <v>2449</v>
      </c>
      <c r="AD48">
        <v>18900</v>
      </c>
      <c r="AE48">
        <v>23000</v>
      </c>
      <c r="AF48">
        <v>424</v>
      </c>
      <c r="AG48">
        <v>3</v>
      </c>
      <c r="AH48">
        <v>2</v>
      </c>
      <c r="AI48">
        <v>940</v>
      </c>
      <c r="AJ48">
        <v>550</v>
      </c>
      <c r="AM48" t="s">
        <v>307</v>
      </c>
      <c r="AO48" t="s">
        <v>2449</v>
      </c>
      <c r="AP48" t="s">
        <v>2450</v>
      </c>
      <c r="AQ48" t="s">
        <v>2455</v>
      </c>
      <c r="AR48" t="s">
        <v>308</v>
      </c>
      <c r="AT48" t="s">
        <v>309</v>
      </c>
      <c r="AV48" t="s">
        <v>310</v>
      </c>
      <c r="AW48" t="s">
        <v>311</v>
      </c>
      <c r="AX48" t="s">
        <v>2474</v>
      </c>
      <c r="AZ48" t="s">
        <v>2477</v>
      </c>
      <c r="BA48">
        <v>62800</v>
      </c>
      <c r="BC48">
        <v>13481</v>
      </c>
    </row>
    <row r="49" spans="1:55" ht="12.75">
      <c r="A49" s="1" t="s">
        <v>2447</v>
      </c>
      <c r="B49" s="1" t="s">
        <v>2974</v>
      </c>
      <c r="C49" s="1" t="s">
        <v>2975</v>
      </c>
      <c r="D49" s="1" t="s">
        <v>2976</v>
      </c>
      <c r="F49" s="1" t="s">
        <v>2977</v>
      </c>
      <c r="G49" s="1" t="s">
        <v>2842</v>
      </c>
      <c r="H49" s="1" t="s">
        <v>2843</v>
      </c>
      <c r="I49" s="1" t="s">
        <v>2978</v>
      </c>
      <c r="J49" s="1" t="s">
        <v>2481</v>
      </c>
      <c r="K49" s="1" t="s">
        <v>2393</v>
      </c>
      <c r="L49" s="1" t="s">
        <v>2975</v>
      </c>
      <c r="N49" s="1" t="s">
        <v>2977</v>
      </c>
      <c r="O49" s="1" t="s">
        <v>2843</v>
      </c>
      <c r="P49" s="1" t="s">
        <v>2979</v>
      </c>
      <c r="Q49" s="1" t="s">
        <v>2481</v>
      </c>
      <c r="R49" s="1" t="s">
        <v>2393</v>
      </c>
      <c r="S49" s="1" t="s">
        <v>2980</v>
      </c>
      <c r="T49" s="1" t="s">
        <v>2981</v>
      </c>
      <c r="U49" s="1" t="s">
        <v>2982</v>
      </c>
      <c r="V49" s="1" t="s">
        <v>2983</v>
      </c>
      <c r="W49" s="1" t="s">
        <v>2448</v>
      </c>
      <c r="X49">
        <v>750</v>
      </c>
      <c r="Y49">
        <v>22</v>
      </c>
      <c r="Z49">
        <v>2</v>
      </c>
      <c r="AA49">
        <v>0</v>
      </c>
      <c r="AB49" t="s">
        <v>2449</v>
      </c>
      <c r="AC49" t="s">
        <v>2449</v>
      </c>
      <c r="AD49">
        <v>35000</v>
      </c>
      <c r="AE49">
        <v>0</v>
      </c>
      <c r="AF49">
        <v>0</v>
      </c>
      <c r="AG49">
        <v>2</v>
      </c>
      <c r="AH49">
        <v>1</v>
      </c>
      <c r="AI49">
        <v>0</v>
      </c>
      <c r="AJ49">
        <v>0</v>
      </c>
      <c r="AM49" t="s">
        <v>2984</v>
      </c>
      <c r="AN49" t="s">
        <v>2985</v>
      </c>
      <c r="AO49" t="s">
        <v>2500</v>
      </c>
      <c r="AP49" t="s">
        <v>2450</v>
      </c>
      <c r="AQ49" t="s">
        <v>2455</v>
      </c>
      <c r="AR49" t="s">
        <v>2607</v>
      </c>
      <c r="AT49" t="s">
        <v>2986</v>
      </c>
      <c r="AV49" t="s">
        <v>1612</v>
      </c>
      <c r="AW49" t="s">
        <v>1612</v>
      </c>
      <c r="AX49" t="s">
        <v>2454</v>
      </c>
      <c r="AZ49" t="s">
        <v>2987</v>
      </c>
      <c r="BA49">
        <v>522600</v>
      </c>
      <c r="BC49">
        <v>59108</v>
      </c>
    </row>
    <row r="50" spans="1:55" ht="12.75">
      <c r="A50" s="1" t="s">
        <v>2447</v>
      </c>
      <c r="B50" s="1" t="s">
        <v>3660</v>
      </c>
      <c r="C50" s="1" t="s">
        <v>3661</v>
      </c>
      <c r="D50" s="1" t="s">
        <v>3662</v>
      </c>
      <c r="F50" s="1" t="s">
        <v>2390</v>
      </c>
      <c r="G50" s="1" t="s">
        <v>2391</v>
      </c>
      <c r="H50" s="1" t="s">
        <v>2392</v>
      </c>
      <c r="I50" s="1" t="s">
        <v>3663</v>
      </c>
      <c r="J50" s="1" t="s">
        <v>2481</v>
      </c>
      <c r="K50" s="1" t="s">
        <v>2393</v>
      </c>
      <c r="L50" s="1" t="s">
        <v>3664</v>
      </c>
      <c r="N50" s="1" t="s">
        <v>2390</v>
      </c>
      <c r="O50" s="1" t="s">
        <v>2392</v>
      </c>
      <c r="P50" s="1" t="s">
        <v>3663</v>
      </c>
      <c r="Q50" s="1" t="s">
        <v>2481</v>
      </c>
      <c r="R50" s="1" t="s">
        <v>2393</v>
      </c>
      <c r="S50" s="1" t="s">
        <v>3665</v>
      </c>
      <c r="T50" s="1" t="s">
        <v>3666</v>
      </c>
      <c r="U50" s="1" t="s">
        <v>3667</v>
      </c>
      <c r="W50" s="1" t="s">
        <v>2448</v>
      </c>
      <c r="X50">
        <v>245</v>
      </c>
      <c r="Y50">
        <v>32</v>
      </c>
      <c r="Z50">
        <v>2</v>
      </c>
      <c r="AA50">
        <v>0</v>
      </c>
      <c r="AB50" t="s">
        <v>2500</v>
      </c>
      <c r="AC50" t="s">
        <v>2500</v>
      </c>
      <c r="AD50">
        <v>10000</v>
      </c>
      <c r="AE50">
        <v>0</v>
      </c>
      <c r="AF50">
        <v>0</v>
      </c>
      <c r="AG50">
        <v>0</v>
      </c>
      <c r="AH50">
        <v>0</v>
      </c>
      <c r="AI50">
        <v>200</v>
      </c>
      <c r="AJ50">
        <v>250</v>
      </c>
      <c r="AM50" t="s">
        <v>3668</v>
      </c>
      <c r="AN50" t="s">
        <v>3669</v>
      </c>
      <c r="AO50" t="s">
        <v>2449</v>
      </c>
      <c r="AP50" t="s">
        <v>3659</v>
      </c>
      <c r="AQ50" t="s">
        <v>2455</v>
      </c>
      <c r="AR50" t="s">
        <v>3670</v>
      </c>
      <c r="AT50" t="s">
        <v>3671</v>
      </c>
      <c r="AV50" t="s">
        <v>2504</v>
      </c>
      <c r="AW50" t="s">
        <v>2504</v>
      </c>
      <c r="AX50" t="s">
        <v>2417</v>
      </c>
      <c r="AZ50" t="s">
        <v>3592</v>
      </c>
      <c r="BA50">
        <v>334200</v>
      </c>
      <c r="BC50">
        <v>74359</v>
      </c>
    </row>
    <row r="51" spans="1:55" ht="12.75">
      <c r="A51" s="1" t="s">
        <v>2447</v>
      </c>
      <c r="B51" s="1" t="s">
        <v>2922</v>
      </c>
      <c r="C51" s="1" t="s">
        <v>2923</v>
      </c>
      <c r="F51" s="1" t="s">
        <v>2924</v>
      </c>
      <c r="G51" s="1" t="s">
        <v>2842</v>
      </c>
      <c r="H51" s="1" t="s">
        <v>2843</v>
      </c>
      <c r="I51" s="1" t="s">
        <v>2925</v>
      </c>
      <c r="J51" s="1" t="s">
        <v>2481</v>
      </c>
      <c r="K51" s="1" t="s">
        <v>2393</v>
      </c>
      <c r="L51" s="1" t="s">
        <v>2923</v>
      </c>
      <c r="N51" s="1" t="s">
        <v>2924</v>
      </c>
      <c r="O51" s="1" t="s">
        <v>2843</v>
      </c>
      <c r="P51" s="1" t="s">
        <v>2925</v>
      </c>
      <c r="Q51" s="1" t="s">
        <v>2481</v>
      </c>
      <c r="R51" s="1" t="s">
        <v>2393</v>
      </c>
      <c r="S51" s="1" t="s">
        <v>2926</v>
      </c>
      <c r="W51" s="1" t="s">
        <v>2448</v>
      </c>
      <c r="X51">
        <v>0</v>
      </c>
      <c r="Y51">
        <v>0</v>
      </c>
      <c r="Z51">
        <v>3</v>
      </c>
      <c r="AA51">
        <v>0</v>
      </c>
      <c r="AB51" t="s">
        <v>2449</v>
      </c>
      <c r="AC51" t="s">
        <v>2449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O51" t="s">
        <v>2449</v>
      </c>
      <c r="AP51" t="s">
        <v>2450</v>
      </c>
      <c r="AQ51" t="s">
        <v>2451</v>
      </c>
      <c r="AR51" t="s">
        <v>2927</v>
      </c>
      <c r="AT51" t="s">
        <v>1678</v>
      </c>
      <c r="AV51" t="s">
        <v>2503</v>
      </c>
      <c r="AW51" t="s">
        <v>2503</v>
      </c>
      <c r="AX51" t="s">
        <v>2454</v>
      </c>
      <c r="BA51">
        <v>637100</v>
      </c>
      <c r="BC51">
        <v>73766</v>
      </c>
    </row>
    <row r="52" spans="1:55" ht="12.75">
      <c r="A52" s="1" t="s">
        <v>2447</v>
      </c>
      <c r="B52" s="1" t="s">
        <v>3150</v>
      </c>
      <c r="C52" s="1" t="s">
        <v>3151</v>
      </c>
      <c r="F52" s="1" t="s">
        <v>3152</v>
      </c>
      <c r="G52" s="1" t="s">
        <v>2842</v>
      </c>
      <c r="H52" s="1" t="s">
        <v>2843</v>
      </c>
      <c r="I52" s="1" t="s">
        <v>3153</v>
      </c>
      <c r="J52" s="1" t="s">
        <v>2481</v>
      </c>
      <c r="K52" s="1" t="s">
        <v>2393</v>
      </c>
      <c r="L52" s="1" t="s">
        <v>3151</v>
      </c>
      <c r="N52" s="1" t="s">
        <v>3152</v>
      </c>
      <c r="O52" s="1" t="s">
        <v>2843</v>
      </c>
      <c r="P52" s="1" t="s">
        <v>3153</v>
      </c>
      <c r="Q52" s="1" t="s">
        <v>2481</v>
      </c>
      <c r="R52" s="1" t="s">
        <v>2393</v>
      </c>
      <c r="S52" s="1" t="s">
        <v>3154</v>
      </c>
      <c r="W52" s="1" t="s">
        <v>2448</v>
      </c>
      <c r="X52">
        <v>0</v>
      </c>
      <c r="Y52">
        <v>2</v>
      </c>
      <c r="Z52">
        <v>3</v>
      </c>
      <c r="AA52">
        <v>0</v>
      </c>
      <c r="AB52" t="s">
        <v>2449</v>
      </c>
      <c r="AC52" t="s">
        <v>2449</v>
      </c>
      <c r="AD52">
        <v>0</v>
      </c>
      <c r="AE52">
        <v>0</v>
      </c>
      <c r="AF52">
        <v>0</v>
      </c>
      <c r="AG52">
        <v>1</v>
      </c>
      <c r="AH52">
        <v>0</v>
      </c>
      <c r="AI52">
        <v>0</v>
      </c>
      <c r="AJ52">
        <v>0</v>
      </c>
      <c r="AM52" t="s">
        <v>3155</v>
      </c>
      <c r="AN52" t="s">
        <v>3156</v>
      </c>
      <c r="AO52" t="s">
        <v>2449</v>
      </c>
      <c r="AP52" t="s">
        <v>2450</v>
      </c>
      <c r="AQ52" t="s">
        <v>2451</v>
      </c>
      <c r="AR52" t="s">
        <v>2603</v>
      </c>
      <c r="AT52" t="s">
        <v>3157</v>
      </c>
      <c r="AV52" t="s">
        <v>2456</v>
      </c>
      <c r="AW52" t="s">
        <v>2456</v>
      </c>
      <c r="AX52" t="s">
        <v>2459</v>
      </c>
      <c r="BA52">
        <v>346300</v>
      </c>
      <c r="BC52">
        <v>60570</v>
      </c>
    </row>
    <row r="53" spans="1:55" ht="12.75">
      <c r="A53" s="1" t="s">
        <v>2447</v>
      </c>
      <c r="B53" s="1" t="s">
        <v>865</v>
      </c>
      <c r="C53" s="1" t="s">
        <v>866</v>
      </c>
      <c r="F53" s="1" t="s">
        <v>697</v>
      </c>
      <c r="G53" s="1" t="s">
        <v>1036</v>
      </c>
      <c r="H53" s="1" t="s">
        <v>1037</v>
      </c>
      <c r="I53" s="1" t="s">
        <v>867</v>
      </c>
      <c r="J53" s="1" t="s">
        <v>2481</v>
      </c>
      <c r="K53" s="1" t="s">
        <v>2393</v>
      </c>
      <c r="L53" s="1" t="s">
        <v>866</v>
      </c>
      <c r="N53" s="1" t="s">
        <v>697</v>
      </c>
      <c r="O53" s="1" t="s">
        <v>1037</v>
      </c>
      <c r="P53" s="1" t="s">
        <v>867</v>
      </c>
      <c r="Q53" s="1" t="s">
        <v>2481</v>
      </c>
      <c r="R53" s="1" t="s">
        <v>2393</v>
      </c>
      <c r="S53" s="1" t="s">
        <v>868</v>
      </c>
      <c r="T53" s="1" t="s">
        <v>869</v>
      </c>
      <c r="U53" s="1" t="s">
        <v>870</v>
      </c>
      <c r="V53" s="1" t="s">
        <v>871</v>
      </c>
      <c r="W53" s="1" t="s">
        <v>2448</v>
      </c>
      <c r="X53">
        <v>111</v>
      </c>
      <c r="Y53">
        <v>3</v>
      </c>
      <c r="Z53">
        <v>3</v>
      </c>
      <c r="AA53">
        <v>0</v>
      </c>
      <c r="AB53" t="s">
        <v>2500</v>
      </c>
      <c r="AC53" t="s">
        <v>2449</v>
      </c>
      <c r="AD53">
        <v>69550</v>
      </c>
      <c r="AE53">
        <v>1200</v>
      </c>
      <c r="AF53">
        <v>105</v>
      </c>
      <c r="AG53">
        <v>1</v>
      </c>
      <c r="AH53">
        <v>0</v>
      </c>
      <c r="AI53">
        <v>300</v>
      </c>
      <c r="AJ53">
        <v>165</v>
      </c>
      <c r="AM53" t="s">
        <v>872</v>
      </c>
      <c r="AN53" t="s">
        <v>873</v>
      </c>
      <c r="AO53" t="s">
        <v>2449</v>
      </c>
      <c r="AP53" t="s">
        <v>2450</v>
      </c>
      <c r="AQ53" t="s">
        <v>2455</v>
      </c>
      <c r="AR53" t="s">
        <v>2213</v>
      </c>
      <c r="AT53" t="s">
        <v>874</v>
      </c>
      <c r="AV53" t="s">
        <v>2456</v>
      </c>
      <c r="AW53" t="s">
        <v>2456</v>
      </c>
      <c r="AX53" t="s">
        <v>2454</v>
      </c>
      <c r="BA53">
        <v>52500</v>
      </c>
      <c r="BC53">
        <v>20672</v>
      </c>
    </row>
    <row r="54" spans="1:55" ht="12.75">
      <c r="A54" s="1" t="s">
        <v>2447</v>
      </c>
      <c r="B54" s="1" t="s">
        <v>1397</v>
      </c>
      <c r="C54" s="1" t="s">
        <v>1398</v>
      </c>
      <c r="F54" s="1" t="s">
        <v>1399</v>
      </c>
      <c r="G54" s="1" t="s">
        <v>2495</v>
      </c>
      <c r="H54" s="1" t="s">
        <v>1302</v>
      </c>
      <c r="I54" s="1" t="s">
        <v>1400</v>
      </c>
      <c r="J54" s="1" t="s">
        <v>2481</v>
      </c>
      <c r="K54" s="1" t="s">
        <v>2393</v>
      </c>
      <c r="L54" s="1" t="s">
        <v>1398</v>
      </c>
      <c r="N54" s="1" t="s">
        <v>1399</v>
      </c>
      <c r="O54" s="1" t="s">
        <v>1302</v>
      </c>
      <c r="P54" s="1" t="s">
        <v>1400</v>
      </c>
      <c r="Q54" s="1" t="s">
        <v>2481</v>
      </c>
      <c r="R54" s="1" t="s">
        <v>2393</v>
      </c>
      <c r="S54" s="1" t="s">
        <v>1401</v>
      </c>
      <c r="T54" s="1" t="s">
        <v>1402</v>
      </c>
      <c r="U54" s="1" t="s">
        <v>1403</v>
      </c>
      <c r="W54" s="1" t="s">
        <v>2448</v>
      </c>
      <c r="X54">
        <v>0</v>
      </c>
      <c r="Y54">
        <v>3</v>
      </c>
      <c r="Z54">
        <v>3</v>
      </c>
      <c r="AA54">
        <v>0</v>
      </c>
      <c r="AB54" t="s">
        <v>2449</v>
      </c>
      <c r="AC54" t="s">
        <v>2449</v>
      </c>
      <c r="AD54">
        <v>0</v>
      </c>
      <c r="AE54">
        <v>0</v>
      </c>
      <c r="AF54">
        <v>0</v>
      </c>
      <c r="AG54">
        <v>1</v>
      </c>
      <c r="AH54">
        <v>0</v>
      </c>
      <c r="AI54">
        <v>0</v>
      </c>
      <c r="AJ54">
        <v>0</v>
      </c>
      <c r="AN54" t="s">
        <v>1404</v>
      </c>
      <c r="AO54" t="s">
        <v>2449</v>
      </c>
      <c r="AP54" t="s">
        <v>2450</v>
      </c>
      <c r="AQ54" t="s">
        <v>2455</v>
      </c>
      <c r="AR54" t="s">
        <v>2806</v>
      </c>
      <c r="AT54" t="s">
        <v>844</v>
      </c>
      <c r="AV54" t="s">
        <v>3394</v>
      </c>
      <c r="AW54" t="s">
        <v>3394</v>
      </c>
      <c r="AX54" t="s">
        <v>2454</v>
      </c>
      <c r="BA54">
        <v>321800</v>
      </c>
      <c r="BC54">
        <v>12924</v>
      </c>
    </row>
    <row r="55" spans="1:55" ht="12.75">
      <c r="A55" s="1" t="s">
        <v>2447</v>
      </c>
      <c r="B55" s="1" t="s">
        <v>3239</v>
      </c>
      <c r="C55" s="1" t="s">
        <v>3240</v>
      </c>
      <c r="D55" s="1" t="s">
        <v>3241</v>
      </c>
      <c r="F55" s="1" t="s">
        <v>3242</v>
      </c>
      <c r="G55" s="1" t="s">
        <v>2842</v>
      </c>
      <c r="H55" s="1" t="s">
        <v>2843</v>
      </c>
      <c r="I55" s="1" t="s">
        <v>3243</v>
      </c>
      <c r="J55" s="1" t="s">
        <v>2481</v>
      </c>
      <c r="K55" s="1" t="s">
        <v>2393</v>
      </c>
      <c r="L55" s="1" t="s">
        <v>3240</v>
      </c>
      <c r="M55" s="1" t="s">
        <v>3241</v>
      </c>
      <c r="N55" s="1" t="s">
        <v>3242</v>
      </c>
      <c r="O55" s="1" t="s">
        <v>2843</v>
      </c>
      <c r="P55" s="1" t="s">
        <v>3243</v>
      </c>
      <c r="Q55" s="1" t="s">
        <v>2481</v>
      </c>
      <c r="R55" s="1" t="s">
        <v>2393</v>
      </c>
      <c r="S55" s="1" t="s">
        <v>3244</v>
      </c>
      <c r="T55" s="1" t="s">
        <v>3245</v>
      </c>
      <c r="U55" s="1" t="s">
        <v>3246</v>
      </c>
      <c r="W55" s="1" t="s">
        <v>2448</v>
      </c>
      <c r="X55">
        <v>0</v>
      </c>
      <c r="Y55">
        <v>4</v>
      </c>
      <c r="Z55">
        <v>3</v>
      </c>
      <c r="AA55">
        <v>0</v>
      </c>
      <c r="AB55" t="s">
        <v>2449</v>
      </c>
      <c r="AC55" t="s">
        <v>2449</v>
      </c>
      <c r="AD55">
        <v>3000</v>
      </c>
      <c r="AE55">
        <v>0</v>
      </c>
      <c r="AF55">
        <v>0</v>
      </c>
      <c r="AG55">
        <v>1</v>
      </c>
      <c r="AH55">
        <v>0</v>
      </c>
      <c r="AI55">
        <v>0</v>
      </c>
      <c r="AJ55">
        <v>0</v>
      </c>
      <c r="AM55" t="s">
        <v>1080</v>
      </c>
      <c r="AN55" t="s">
        <v>1081</v>
      </c>
      <c r="AO55" t="s">
        <v>2449</v>
      </c>
      <c r="AP55" t="s">
        <v>2450</v>
      </c>
      <c r="AQ55" t="s">
        <v>2455</v>
      </c>
      <c r="AR55" t="s">
        <v>2215</v>
      </c>
      <c r="AT55" t="s">
        <v>1082</v>
      </c>
      <c r="AV55" t="s">
        <v>2456</v>
      </c>
      <c r="AW55" t="s">
        <v>2456</v>
      </c>
      <c r="AX55" t="s">
        <v>2454</v>
      </c>
      <c r="BA55">
        <v>98400</v>
      </c>
      <c r="BC55">
        <v>14191</v>
      </c>
    </row>
    <row r="56" spans="1:55" ht="12.75">
      <c r="A56" s="1" t="s">
        <v>2447</v>
      </c>
      <c r="B56" s="1" t="s">
        <v>747</v>
      </c>
      <c r="C56" s="1" t="s">
        <v>748</v>
      </c>
      <c r="F56" s="1" t="s">
        <v>741</v>
      </c>
      <c r="G56" s="1" t="s">
        <v>742</v>
      </c>
      <c r="H56" s="1" t="s">
        <v>743</v>
      </c>
      <c r="I56" s="1" t="s">
        <v>749</v>
      </c>
      <c r="J56" s="1" t="s">
        <v>2481</v>
      </c>
      <c r="K56" s="1" t="s">
        <v>2393</v>
      </c>
      <c r="L56" s="1" t="s">
        <v>748</v>
      </c>
      <c r="N56" s="1" t="s">
        <v>741</v>
      </c>
      <c r="O56" s="1" t="s">
        <v>743</v>
      </c>
      <c r="P56" s="1" t="s">
        <v>749</v>
      </c>
      <c r="Q56" s="1" t="s">
        <v>2481</v>
      </c>
      <c r="R56" s="1" t="s">
        <v>2393</v>
      </c>
      <c r="S56" s="1" t="s">
        <v>750</v>
      </c>
      <c r="T56" s="1" t="s">
        <v>751</v>
      </c>
      <c r="U56" s="1" t="s">
        <v>752</v>
      </c>
      <c r="W56" s="1" t="s">
        <v>2448</v>
      </c>
      <c r="X56">
        <v>173</v>
      </c>
      <c r="Y56">
        <v>4</v>
      </c>
      <c r="Z56">
        <v>3</v>
      </c>
      <c r="AA56">
        <v>0</v>
      </c>
      <c r="AB56" t="s">
        <v>2449</v>
      </c>
      <c r="AC56" t="s">
        <v>2449</v>
      </c>
      <c r="AD56">
        <v>18000</v>
      </c>
      <c r="AE56">
        <v>15000</v>
      </c>
      <c r="AF56">
        <v>103</v>
      </c>
      <c r="AG56">
        <v>1</v>
      </c>
      <c r="AH56">
        <v>0</v>
      </c>
      <c r="AI56">
        <v>150</v>
      </c>
      <c r="AJ56">
        <v>150</v>
      </c>
      <c r="AM56" t="s">
        <v>753</v>
      </c>
      <c r="AN56" t="s">
        <v>754</v>
      </c>
      <c r="AO56" t="s">
        <v>2449</v>
      </c>
      <c r="AP56" t="s">
        <v>2450</v>
      </c>
      <c r="AQ56" t="s">
        <v>2455</v>
      </c>
      <c r="AR56" t="s">
        <v>2323</v>
      </c>
      <c r="AT56" t="s">
        <v>755</v>
      </c>
      <c r="AV56" t="s">
        <v>2453</v>
      </c>
      <c r="AW56" t="s">
        <v>2453</v>
      </c>
      <c r="AX56" t="s">
        <v>2454</v>
      </c>
      <c r="BA56">
        <v>531100</v>
      </c>
      <c r="BC56">
        <v>74320</v>
      </c>
    </row>
    <row r="57" spans="1:55" ht="12.75">
      <c r="A57" s="1" t="s">
        <v>2447</v>
      </c>
      <c r="B57" s="1" t="s">
        <v>1084</v>
      </c>
      <c r="C57" s="1" t="s">
        <v>1085</v>
      </c>
      <c r="F57" s="1" t="s">
        <v>1086</v>
      </c>
      <c r="G57" s="1" t="s">
        <v>2495</v>
      </c>
      <c r="H57" s="1" t="s">
        <v>1302</v>
      </c>
      <c r="I57" s="1" t="s">
        <v>1087</v>
      </c>
      <c r="J57" s="1" t="s">
        <v>2481</v>
      </c>
      <c r="K57" s="1" t="s">
        <v>2393</v>
      </c>
      <c r="L57" s="1" t="s">
        <v>1085</v>
      </c>
      <c r="N57" s="1" t="s">
        <v>1086</v>
      </c>
      <c r="O57" s="1" t="s">
        <v>1302</v>
      </c>
      <c r="P57" s="1" t="s">
        <v>1087</v>
      </c>
      <c r="Q57" s="1" t="s">
        <v>2481</v>
      </c>
      <c r="R57" s="1" t="s">
        <v>2393</v>
      </c>
      <c r="S57" s="1" t="s">
        <v>1088</v>
      </c>
      <c r="T57" s="1" t="s">
        <v>1089</v>
      </c>
      <c r="U57" s="1" t="s">
        <v>1090</v>
      </c>
      <c r="W57" s="1" t="s">
        <v>2448</v>
      </c>
      <c r="X57">
        <v>0</v>
      </c>
      <c r="Y57">
        <v>5</v>
      </c>
      <c r="Z57">
        <v>3</v>
      </c>
      <c r="AA57">
        <v>0</v>
      </c>
      <c r="AB57" t="s">
        <v>2449</v>
      </c>
      <c r="AC57" t="s">
        <v>2449</v>
      </c>
      <c r="AD57">
        <v>0</v>
      </c>
      <c r="AE57">
        <v>0</v>
      </c>
      <c r="AF57">
        <v>0</v>
      </c>
      <c r="AG57">
        <v>1</v>
      </c>
      <c r="AH57">
        <v>0</v>
      </c>
      <c r="AI57">
        <v>0</v>
      </c>
      <c r="AJ57">
        <v>0</v>
      </c>
      <c r="AM57" t="s">
        <v>1091</v>
      </c>
      <c r="AN57" t="s">
        <v>1092</v>
      </c>
      <c r="AO57" t="s">
        <v>2449</v>
      </c>
      <c r="AP57" t="s">
        <v>2450</v>
      </c>
      <c r="AQ57" t="s">
        <v>2455</v>
      </c>
      <c r="AR57" t="s">
        <v>1093</v>
      </c>
      <c r="AT57" t="s">
        <v>1094</v>
      </c>
      <c r="AV57" t="s">
        <v>2453</v>
      </c>
      <c r="AW57" t="s">
        <v>2453</v>
      </c>
      <c r="AX57" t="s">
        <v>2454</v>
      </c>
      <c r="BA57">
        <v>342200</v>
      </c>
      <c r="BC57">
        <v>7371</v>
      </c>
    </row>
    <row r="58" spans="1:55" ht="12.75">
      <c r="A58" s="1" t="s">
        <v>2447</v>
      </c>
      <c r="B58" s="1" t="s">
        <v>2808</v>
      </c>
      <c r="C58" s="1" t="s">
        <v>2809</v>
      </c>
      <c r="F58" s="1" t="s">
        <v>2810</v>
      </c>
      <c r="G58" s="1" t="s">
        <v>2609</v>
      </c>
      <c r="H58" s="1" t="s">
        <v>2610</v>
      </c>
      <c r="I58" s="1" t="s">
        <v>2811</v>
      </c>
      <c r="J58" s="1" t="s">
        <v>2481</v>
      </c>
      <c r="K58" s="1" t="s">
        <v>2393</v>
      </c>
      <c r="L58" s="1" t="s">
        <v>2809</v>
      </c>
      <c r="N58" s="1" t="s">
        <v>2810</v>
      </c>
      <c r="O58" s="1" t="s">
        <v>2610</v>
      </c>
      <c r="P58" s="1" t="s">
        <v>2811</v>
      </c>
      <c r="Q58" s="1" t="s">
        <v>2481</v>
      </c>
      <c r="R58" s="1" t="s">
        <v>2393</v>
      </c>
      <c r="S58" s="1" t="s">
        <v>2812</v>
      </c>
      <c r="T58" s="1" t="s">
        <v>2813</v>
      </c>
      <c r="U58" s="1" t="s">
        <v>2814</v>
      </c>
      <c r="V58" s="1" t="s">
        <v>2815</v>
      </c>
      <c r="W58" s="1" t="s">
        <v>2448</v>
      </c>
      <c r="X58">
        <v>600</v>
      </c>
      <c r="Y58">
        <v>6</v>
      </c>
      <c r="Z58">
        <v>3</v>
      </c>
      <c r="AA58">
        <v>0</v>
      </c>
      <c r="AB58" t="s">
        <v>2449</v>
      </c>
      <c r="AC58" t="s">
        <v>2449</v>
      </c>
      <c r="AD58">
        <v>19800</v>
      </c>
      <c r="AE58">
        <v>19830</v>
      </c>
      <c r="AF58">
        <v>128</v>
      </c>
      <c r="AG58">
        <v>1</v>
      </c>
      <c r="AH58">
        <v>1</v>
      </c>
      <c r="AI58">
        <v>750</v>
      </c>
      <c r="AJ58">
        <v>450</v>
      </c>
      <c r="AM58" t="s">
        <v>2816</v>
      </c>
      <c r="AN58" t="s">
        <v>2817</v>
      </c>
      <c r="AO58" t="s">
        <v>2500</v>
      </c>
      <c r="AP58" t="s">
        <v>2450</v>
      </c>
      <c r="AQ58" t="s">
        <v>2455</v>
      </c>
      <c r="AR58" t="s">
        <v>2818</v>
      </c>
      <c r="AT58" t="s">
        <v>2534</v>
      </c>
      <c r="AV58" t="s">
        <v>2456</v>
      </c>
      <c r="AW58" t="s">
        <v>2456</v>
      </c>
      <c r="AX58" t="s">
        <v>2454</v>
      </c>
      <c r="AZ58" t="s">
        <v>2819</v>
      </c>
      <c r="BA58">
        <v>86700</v>
      </c>
      <c r="BC58">
        <v>46878</v>
      </c>
    </row>
    <row r="59" spans="1:55" ht="12.75">
      <c r="A59" s="1" t="s">
        <v>2447</v>
      </c>
      <c r="B59" s="1" t="s">
        <v>419</v>
      </c>
      <c r="C59" s="1" t="s">
        <v>420</v>
      </c>
      <c r="F59" s="1" t="s">
        <v>1038</v>
      </c>
      <c r="G59" s="1" t="s">
        <v>1036</v>
      </c>
      <c r="H59" s="1" t="s">
        <v>1037</v>
      </c>
      <c r="I59" s="1" t="s">
        <v>421</v>
      </c>
      <c r="J59" s="1" t="s">
        <v>2481</v>
      </c>
      <c r="K59" s="1" t="s">
        <v>2393</v>
      </c>
      <c r="L59" s="1" t="s">
        <v>420</v>
      </c>
      <c r="N59" s="1" t="s">
        <v>1038</v>
      </c>
      <c r="O59" s="1" t="s">
        <v>1037</v>
      </c>
      <c r="P59" s="1" t="s">
        <v>421</v>
      </c>
      <c r="Q59" s="1" t="s">
        <v>2481</v>
      </c>
      <c r="R59" s="1" t="s">
        <v>2393</v>
      </c>
      <c r="S59" s="1" t="s">
        <v>422</v>
      </c>
      <c r="T59" s="1" t="s">
        <v>423</v>
      </c>
      <c r="U59" s="1" t="s">
        <v>424</v>
      </c>
      <c r="V59" s="1" t="s">
        <v>425</v>
      </c>
      <c r="W59" s="1" t="s">
        <v>2448</v>
      </c>
      <c r="X59">
        <v>515</v>
      </c>
      <c r="Y59">
        <v>7</v>
      </c>
      <c r="Z59">
        <v>3</v>
      </c>
      <c r="AA59">
        <v>0</v>
      </c>
      <c r="AB59" t="s">
        <v>2449</v>
      </c>
      <c r="AC59" t="s">
        <v>2449</v>
      </c>
      <c r="AD59">
        <v>15000</v>
      </c>
      <c r="AE59">
        <v>5000</v>
      </c>
      <c r="AF59">
        <v>378</v>
      </c>
      <c r="AG59">
        <v>3</v>
      </c>
      <c r="AH59">
        <v>0</v>
      </c>
      <c r="AI59">
        <v>500</v>
      </c>
      <c r="AJ59">
        <v>350</v>
      </c>
      <c r="AM59" t="s">
        <v>426</v>
      </c>
      <c r="AN59" t="s">
        <v>427</v>
      </c>
      <c r="AO59" t="s">
        <v>2449</v>
      </c>
      <c r="AP59" t="s">
        <v>2450</v>
      </c>
      <c r="AQ59" t="s">
        <v>2455</v>
      </c>
      <c r="AR59" t="s">
        <v>2482</v>
      </c>
      <c r="AT59" t="s">
        <v>428</v>
      </c>
      <c r="AV59" t="s">
        <v>2456</v>
      </c>
      <c r="AW59" t="s">
        <v>2456</v>
      </c>
      <c r="AX59" t="s">
        <v>429</v>
      </c>
      <c r="BA59">
        <v>20900</v>
      </c>
      <c r="BC59">
        <v>34819</v>
      </c>
    </row>
    <row r="60" spans="1:55" ht="12.75">
      <c r="A60" s="1" t="s">
        <v>2447</v>
      </c>
      <c r="B60" s="1" t="s">
        <v>790</v>
      </c>
      <c r="C60" s="1" t="s">
        <v>791</v>
      </c>
      <c r="F60" s="1" t="s">
        <v>187</v>
      </c>
      <c r="G60" s="1" t="s">
        <v>1036</v>
      </c>
      <c r="H60" s="1" t="s">
        <v>1037</v>
      </c>
      <c r="I60" s="1" t="s">
        <v>792</v>
      </c>
      <c r="J60" s="1" t="s">
        <v>2481</v>
      </c>
      <c r="K60" s="1" t="s">
        <v>2393</v>
      </c>
      <c r="L60" s="1" t="s">
        <v>791</v>
      </c>
      <c r="N60" s="1" t="s">
        <v>187</v>
      </c>
      <c r="O60" s="1" t="s">
        <v>1037</v>
      </c>
      <c r="P60" s="1" t="s">
        <v>792</v>
      </c>
      <c r="Q60" s="1" t="s">
        <v>2481</v>
      </c>
      <c r="R60" s="1" t="s">
        <v>2393</v>
      </c>
      <c r="S60" s="1" t="s">
        <v>793</v>
      </c>
      <c r="T60" s="1" t="s">
        <v>794</v>
      </c>
      <c r="U60" s="1" t="s">
        <v>795</v>
      </c>
      <c r="W60" s="1" t="s">
        <v>2448</v>
      </c>
      <c r="X60">
        <v>589</v>
      </c>
      <c r="Y60">
        <v>7</v>
      </c>
      <c r="Z60">
        <v>3</v>
      </c>
      <c r="AA60">
        <v>195</v>
      </c>
      <c r="AB60" t="s">
        <v>2449</v>
      </c>
      <c r="AC60" t="s">
        <v>2449</v>
      </c>
      <c r="AD60">
        <v>60000</v>
      </c>
      <c r="AE60">
        <v>5392</v>
      </c>
      <c r="AF60">
        <v>70</v>
      </c>
      <c r="AG60">
        <v>6</v>
      </c>
      <c r="AH60">
        <v>3</v>
      </c>
      <c r="AI60">
        <v>0</v>
      </c>
      <c r="AJ60">
        <v>280</v>
      </c>
      <c r="AM60" t="s">
        <v>796</v>
      </c>
      <c r="AO60" t="s">
        <v>2449</v>
      </c>
      <c r="AP60" t="s">
        <v>2450</v>
      </c>
      <c r="AQ60" t="s">
        <v>2455</v>
      </c>
      <c r="AR60" t="s">
        <v>2475</v>
      </c>
      <c r="AT60" t="s">
        <v>288</v>
      </c>
      <c r="AV60" t="s">
        <v>797</v>
      </c>
      <c r="AW60" t="s">
        <v>798</v>
      </c>
      <c r="AX60" t="s">
        <v>2454</v>
      </c>
      <c r="AZ60" t="s">
        <v>289</v>
      </c>
      <c r="BA60">
        <v>529100</v>
      </c>
      <c r="BC60">
        <v>57068</v>
      </c>
    </row>
    <row r="61" spans="1:55" ht="12.75">
      <c r="A61" s="1" t="s">
        <v>2447</v>
      </c>
      <c r="B61" s="1" t="s">
        <v>1252</v>
      </c>
      <c r="C61" s="1" t="s">
        <v>1253</v>
      </c>
      <c r="F61" s="1" t="s">
        <v>741</v>
      </c>
      <c r="G61" s="1" t="s">
        <v>742</v>
      </c>
      <c r="H61" s="1" t="s">
        <v>743</v>
      </c>
      <c r="I61" s="1" t="s">
        <v>746</v>
      </c>
      <c r="J61" s="1" t="s">
        <v>2481</v>
      </c>
      <c r="K61" s="1" t="s">
        <v>2393</v>
      </c>
      <c r="L61" s="1" t="s">
        <v>1253</v>
      </c>
      <c r="N61" s="1" t="s">
        <v>741</v>
      </c>
      <c r="O61" s="1" t="s">
        <v>743</v>
      </c>
      <c r="P61" s="1" t="s">
        <v>746</v>
      </c>
      <c r="Q61" s="1" t="s">
        <v>2481</v>
      </c>
      <c r="R61" s="1" t="s">
        <v>2393</v>
      </c>
      <c r="S61" s="1" t="s">
        <v>1254</v>
      </c>
      <c r="T61" s="1" t="s">
        <v>1255</v>
      </c>
      <c r="U61" s="1" t="s">
        <v>1256</v>
      </c>
      <c r="W61" s="1" t="s">
        <v>2448</v>
      </c>
      <c r="X61">
        <v>33</v>
      </c>
      <c r="Y61">
        <v>7</v>
      </c>
      <c r="Z61">
        <v>3</v>
      </c>
      <c r="AA61">
        <v>0</v>
      </c>
      <c r="AB61" t="s">
        <v>2449</v>
      </c>
      <c r="AC61" t="s">
        <v>2449</v>
      </c>
      <c r="AD61">
        <v>3000</v>
      </c>
      <c r="AE61">
        <v>0</v>
      </c>
      <c r="AF61">
        <v>0</v>
      </c>
      <c r="AG61">
        <v>1</v>
      </c>
      <c r="AH61">
        <v>1</v>
      </c>
      <c r="AI61">
        <v>0</v>
      </c>
      <c r="AJ61">
        <v>60</v>
      </c>
      <c r="AM61" t="s">
        <v>1257</v>
      </c>
      <c r="AN61" t="s">
        <v>1258</v>
      </c>
      <c r="AO61" t="s">
        <v>2449</v>
      </c>
      <c r="AP61" t="s">
        <v>2450</v>
      </c>
      <c r="AQ61" t="s">
        <v>2451</v>
      </c>
      <c r="AR61" t="s">
        <v>1259</v>
      </c>
      <c r="AT61" t="s">
        <v>1260</v>
      </c>
      <c r="AV61" t="s">
        <v>2456</v>
      </c>
      <c r="AW61" t="s">
        <v>2456</v>
      </c>
      <c r="AX61" t="s">
        <v>1261</v>
      </c>
      <c r="BA61">
        <v>21300</v>
      </c>
      <c r="BC61">
        <v>26798</v>
      </c>
    </row>
    <row r="62" spans="1:55" ht="12.75">
      <c r="A62" s="1" t="s">
        <v>2447</v>
      </c>
      <c r="B62" s="1" t="s">
        <v>166</v>
      </c>
      <c r="C62" s="1" t="s">
        <v>167</v>
      </c>
      <c r="F62" s="1" t="s">
        <v>2267</v>
      </c>
      <c r="G62" s="1" t="s">
        <v>1036</v>
      </c>
      <c r="H62" s="1" t="s">
        <v>1037</v>
      </c>
      <c r="I62" s="1" t="s">
        <v>168</v>
      </c>
      <c r="J62" s="1" t="s">
        <v>2481</v>
      </c>
      <c r="K62" s="1" t="s">
        <v>2393</v>
      </c>
      <c r="L62" s="1" t="s">
        <v>167</v>
      </c>
      <c r="N62" s="1" t="s">
        <v>2267</v>
      </c>
      <c r="O62" s="1" t="s">
        <v>1037</v>
      </c>
      <c r="P62" s="1" t="s">
        <v>168</v>
      </c>
      <c r="Q62" s="1" t="s">
        <v>2481</v>
      </c>
      <c r="R62" s="1" t="s">
        <v>2393</v>
      </c>
      <c r="S62" s="1" t="s">
        <v>169</v>
      </c>
      <c r="T62" s="1" t="s">
        <v>170</v>
      </c>
      <c r="U62" s="1" t="s">
        <v>171</v>
      </c>
      <c r="W62" s="1" t="s">
        <v>2448</v>
      </c>
      <c r="X62">
        <v>500</v>
      </c>
      <c r="Y62">
        <v>8</v>
      </c>
      <c r="Z62">
        <v>3</v>
      </c>
      <c r="AA62">
        <v>162</v>
      </c>
      <c r="AB62" t="s">
        <v>2449</v>
      </c>
      <c r="AC62" t="s">
        <v>2449</v>
      </c>
      <c r="AD62">
        <v>25000</v>
      </c>
      <c r="AE62">
        <v>0</v>
      </c>
      <c r="AF62">
        <v>0</v>
      </c>
      <c r="AG62">
        <v>2</v>
      </c>
      <c r="AH62">
        <v>0</v>
      </c>
      <c r="AI62">
        <v>500</v>
      </c>
      <c r="AJ62">
        <v>175</v>
      </c>
      <c r="AN62" t="s">
        <v>172</v>
      </c>
      <c r="AO62" t="s">
        <v>2449</v>
      </c>
      <c r="AP62" t="s">
        <v>2450</v>
      </c>
      <c r="AQ62" t="s">
        <v>2455</v>
      </c>
      <c r="AR62" t="s">
        <v>2452</v>
      </c>
      <c r="AT62" t="s">
        <v>173</v>
      </c>
      <c r="AV62" t="s">
        <v>2456</v>
      </c>
      <c r="AW62" t="s">
        <v>2456</v>
      </c>
      <c r="AX62" t="s">
        <v>2458</v>
      </c>
      <c r="BA62">
        <v>83300</v>
      </c>
      <c r="BC62">
        <v>71887</v>
      </c>
    </row>
    <row r="63" spans="1:55" ht="12.75">
      <c r="A63" s="1" t="s">
        <v>2447</v>
      </c>
      <c r="B63" s="1" t="s">
        <v>2220</v>
      </c>
      <c r="C63" s="1" t="s">
        <v>2221</v>
      </c>
      <c r="D63" s="1" t="s">
        <v>2222</v>
      </c>
      <c r="F63" s="1" t="s">
        <v>2223</v>
      </c>
      <c r="G63" s="1" t="s">
        <v>2177</v>
      </c>
      <c r="H63" s="1" t="s">
        <v>2178</v>
      </c>
      <c r="I63" s="1" t="s">
        <v>2224</v>
      </c>
      <c r="J63" s="1" t="s">
        <v>2481</v>
      </c>
      <c r="K63" s="1" t="s">
        <v>2331</v>
      </c>
      <c r="L63" s="1" t="s">
        <v>2221</v>
      </c>
      <c r="N63" s="1" t="s">
        <v>2223</v>
      </c>
      <c r="O63" s="1" t="s">
        <v>2178</v>
      </c>
      <c r="P63" s="1" t="s">
        <v>2224</v>
      </c>
      <c r="Q63" s="1" t="s">
        <v>2481</v>
      </c>
      <c r="R63" s="1" t="s">
        <v>2331</v>
      </c>
      <c r="S63" s="1" t="s">
        <v>2225</v>
      </c>
      <c r="T63" s="1" t="s">
        <v>2226</v>
      </c>
      <c r="U63" s="1" t="s">
        <v>2227</v>
      </c>
      <c r="W63" s="1" t="s">
        <v>2448</v>
      </c>
      <c r="X63">
        <v>0</v>
      </c>
      <c r="Y63">
        <v>9</v>
      </c>
      <c r="Z63">
        <v>3</v>
      </c>
      <c r="AA63">
        <v>435</v>
      </c>
      <c r="AB63" t="s">
        <v>2449</v>
      </c>
      <c r="AC63" t="s">
        <v>2449</v>
      </c>
      <c r="AD63">
        <v>7500</v>
      </c>
      <c r="AE63">
        <v>0</v>
      </c>
      <c r="AF63">
        <v>0</v>
      </c>
      <c r="AG63">
        <v>2</v>
      </c>
      <c r="AH63">
        <v>0</v>
      </c>
      <c r="AI63">
        <v>0</v>
      </c>
      <c r="AJ63">
        <v>0</v>
      </c>
      <c r="AM63" t="s">
        <v>2228</v>
      </c>
      <c r="AN63" t="s">
        <v>2229</v>
      </c>
      <c r="AO63" t="s">
        <v>2500</v>
      </c>
      <c r="AP63" t="s">
        <v>2450</v>
      </c>
      <c r="AQ63" t="s">
        <v>2451</v>
      </c>
      <c r="AR63" t="s">
        <v>2230</v>
      </c>
      <c r="AT63" t="s">
        <v>2231</v>
      </c>
      <c r="AV63" t="s">
        <v>2456</v>
      </c>
      <c r="AW63" t="s">
        <v>2456</v>
      </c>
      <c r="AX63" t="s">
        <v>2454</v>
      </c>
      <c r="AZ63" t="s">
        <v>2232</v>
      </c>
      <c r="BA63">
        <v>343800</v>
      </c>
      <c r="BC63">
        <v>71586</v>
      </c>
    </row>
    <row r="64" spans="1:55" ht="12.75">
      <c r="A64" s="1" t="s">
        <v>2447</v>
      </c>
      <c r="B64" s="1" t="s">
        <v>1303</v>
      </c>
      <c r="C64" s="1" t="s">
        <v>1304</v>
      </c>
      <c r="F64" s="1" t="s">
        <v>1305</v>
      </c>
      <c r="G64" s="1" t="s">
        <v>2495</v>
      </c>
      <c r="H64" s="1" t="s">
        <v>1302</v>
      </c>
      <c r="I64" s="1" t="s">
        <v>1306</v>
      </c>
      <c r="J64" s="1" t="s">
        <v>2481</v>
      </c>
      <c r="K64" s="1" t="s">
        <v>2393</v>
      </c>
      <c r="L64" s="1" t="s">
        <v>1304</v>
      </c>
      <c r="N64" s="1" t="s">
        <v>1305</v>
      </c>
      <c r="O64" s="1" t="s">
        <v>1302</v>
      </c>
      <c r="P64" s="1" t="s">
        <v>1306</v>
      </c>
      <c r="Q64" s="1" t="s">
        <v>2481</v>
      </c>
      <c r="R64" s="1" t="s">
        <v>2393</v>
      </c>
      <c r="S64" s="1" t="s">
        <v>1307</v>
      </c>
      <c r="T64" s="1" t="s">
        <v>1308</v>
      </c>
      <c r="U64" s="1" t="s">
        <v>1309</v>
      </c>
      <c r="W64" s="1" t="s">
        <v>2448</v>
      </c>
      <c r="X64">
        <v>0</v>
      </c>
      <c r="Y64">
        <v>9</v>
      </c>
      <c r="Z64">
        <v>3</v>
      </c>
      <c r="AA64">
        <v>0</v>
      </c>
      <c r="AB64" t="s">
        <v>2449</v>
      </c>
      <c r="AC64" t="s">
        <v>2449</v>
      </c>
      <c r="AD64">
        <v>0</v>
      </c>
      <c r="AE64">
        <v>6000</v>
      </c>
      <c r="AF64">
        <v>0</v>
      </c>
      <c r="AG64">
        <v>1</v>
      </c>
      <c r="AH64">
        <v>0</v>
      </c>
      <c r="AI64">
        <v>100</v>
      </c>
      <c r="AJ64">
        <v>88</v>
      </c>
      <c r="AM64" t="s">
        <v>1310</v>
      </c>
      <c r="AN64" t="s">
        <v>1311</v>
      </c>
      <c r="AO64" t="s">
        <v>2449</v>
      </c>
      <c r="AP64" t="s">
        <v>2450</v>
      </c>
      <c r="AQ64" t="s">
        <v>2455</v>
      </c>
      <c r="AR64" t="s">
        <v>2536</v>
      </c>
      <c r="AT64" t="s">
        <v>1312</v>
      </c>
      <c r="AV64" t="s">
        <v>2456</v>
      </c>
      <c r="AW64" t="s">
        <v>2456</v>
      </c>
      <c r="AX64" t="s">
        <v>2454</v>
      </c>
      <c r="BA64">
        <v>319000</v>
      </c>
      <c r="BC64">
        <v>72862</v>
      </c>
    </row>
    <row r="65" spans="1:53" ht="12.75">
      <c r="A65" s="1" t="s">
        <v>2447</v>
      </c>
      <c r="B65" s="1" t="s">
        <v>1927</v>
      </c>
      <c r="C65" s="1" t="s">
        <v>1919</v>
      </c>
      <c r="F65" s="1" t="s">
        <v>3722</v>
      </c>
      <c r="G65" s="1" t="s">
        <v>2391</v>
      </c>
      <c r="H65" s="1" t="s">
        <v>2392</v>
      </c>
      <c r="I65" s="1" t="s">
        <v>1920</v>
      </c>
      <c r="J65" s="1" t="s">
        <v>2481</v>
      </c>
      <c r="K65" s="1" t="s">
        <v>2393</v>
      </c>
      <c r="L65" s="1" t="s">
        <v>1919</v>
      </c>
      <c r="N65" s="1" t="s">
        <v>3722</v>
      </c>
      <c r="O65" s="1" t="s">
        <v>2392</v>
      </c>
      <c r="P65" s="1" t="s">
        <v>1920</v>
      </c>
      <c r="Q65" s="1" t="s">
        <v>2481</v>
      </c>
      <c r="R65" s="1" t="s">
        <v>2393</v>
      </c>
      <c r="S65" s="1" t="s">
        <v>1921</v>
      </c>
      <c r="T65" s="1" t="s">
        <v>1922</v>
      </c>
      <c r="U65" s="1" t="s">
        <v>1923</v>
      </c>
      <c r="V65" s="1" t="s">
        <v>1926</v>
      </c>
      <c r="W65" s="1" t="s">
        <v>2448</v>
      </c>
      <c r="X65">
        <v>20</v>
      </c>
      <c r="Y65">
        <v>10</v>
      </c>
      <c r="Z65">
        <v>3</v>
      </c>
      <c r="AA65">
        <v>0</v>
      </c>
      <c r="AB65" t="s">
        <v>2449</v>
      </c>
      <c r="AC65" t="s">
        <v>2449</v>
      </c>
      <c r="AD65">
        <v>0</v>
      </c>
      <c r="AE65">
        <v>0</v>
      </c>
      <c r="AF65">
        <v>194</v>
      </c>
      <c r="AG65">
        <v>0</v>
      </c>
      <c r="AH65">
        <v>0</v>
      </c>
      <c r="AI65">
        <v>0</v>
      </c>
      <c r="AJ65">
        <v>295</v>
      </c>
      <c r="AM65" t="s">
        <v>1924</v>
      </c>
      <c r="AO65" t="s">
        <v>2449</v>
      </c>
      <c r="AP65" t="s">
        <v>3065</v>
      </c>
      <c r="AZ65" t="s">
        <v>1925</v>
      </c>
      <c r="BA65">
        <v>525400</v>
      </c>
    </row>
    <row r="66" spans="1:55" ht="12.75">
      <c r="A66" s="1" t="s">
        <v>2447</v>
      </c>
      <c r="B66" s="1" t="s">
        <v>663</v>
      </c>
      <c r="C66" s="1" t="s">
        <v>664</v>
      </c>
      <c r="D66" s="1" t="s">
        <v>665</v>
      </c>
      <c r="F66" s="1" t="s">
        <v>666</v>
      </c>
      <c r="G66" s="1" t="s">
        <v>625</v>
      </c>
      <c r="H66" s="1" t="s">
        <v>626</v>
      </c>
      <c r="I66" s="1" t="s">
        <v>667</v>
      </c>
      <c r="J66" s="1" t="s">
        <v>2481</v>
      </c>
      <c r="K66" s="1" t="s">
        <v>2393</v>
      </c>
      <c r="L66" s="1" t="s">
        <v>664</v>
      </c>
      <c r="N66" s="1" t="s">
        <v>2537</v>
      </c>
      <c r="O66" s="1" t="s">
        <v>626</v>
      </c>
      <c r="P66" s="1" t="s">
        <v>668</v>
      </c>
      <c r="Q66" s="1" t="s">
        <v>2481</v>
      </c>
      <c r="R66" s="1" t="s">
        <v>2393</v>
      </c>
      <c r="S66" s="1" t="s">
        <v>669</v>
      </c>
      <c r="T66" s="1" t="s">
        <v>670</v>
      </c>
      <c r="U66" s="1" t="s">
        <v>671</v>
      </c>
      <c r="V66" s="1" t="s">
        <v>672</v>
      </c>
      <c r="W66" s="1" t="s">
        <v>2448</v>
      </c>
      <c r="X66">
        <v>632</v>
      </c>
      <c r="Y66">
        <v>10</v>
      </c>
      <c r="Z66">
        <v>3</v>
      </c>
      <c r="AA66">
        <v>400</v>
      </c>
      <c r="AB66" t="s">
        <v>2449</v>
      </c>
      <c r="AC66" t="s">
        <v>2449</v>
      </c>
      <c r="AD66">
        <v>49000</v>
      </c>
      <c r="AE66">
        <v>2500</v>
      </c>
      <c r="AF66">
        <v>140</v>
      </c>
      <c r="AG66">
        <v>3</v>
      </c>
      <c r="AH66">
        <v>1</v>
      </c>
      <c r="AI66">
        <v>0</v>
      </c>
      <c r="AJ66">
        <v>400</v>
      </c>
      <c r="AM66" t="s">
        <v>673</v>
      </c>
      <c r="AN66" t="s">
        <v>674</v>
      </c>
      <c r="AO66" t="s">
        <v>2500</v>
      </c>
      <c r="AP66" t="s">
        <v>2450</v>
      </c>
      <c r="AQ66" t="s">
        <v>2455</v>
      </c>
      <c r="AR66" t="s">
        <v>675</v>
      </c>
      <c r="AT66" t="s">
        <v>3148</v>
      </c>
      <c r="AV66" t="s">
        <v>2820</v>
      </c>
      <c r="AW66" t="s">
        <v>2820</v>
      </c>
      <c r="AX66" t="s">
        <v>2454</v>
      </c>
      <c r="AZ66" t="s">
        <v>676</v>
      </c>
      <c r="BA66">
        <v>126100</v>
      </c>
      <c r="BC66">
        <v>71733</v>
      </c>
    </row>
    <row r="67" spans="1:55" ht="12.75">
      <c r="A67" s="1" t="s">
        <v>2447</v>
      </c>
      <c r="B67" s="1" t="s">
        <v>780</v>
      </c>
      <c r="C67" s="1" t="s">
        <v>781</v>
      </c>
      <c r="F67" s="1" t="s">
        <v>741</v>
      </c>
      <c r="G67" s="1" t="s">
        <v>742</v>
      </c>
      <c r="H67" s="1" t="s">
        <v>743</v>
      </c>
      <c r="I67" s="1" t="s">
        <v>744</v>
      </c>
      <c r="J67" s="1" t="s">
        <v>2481</v>
      </c>
      <c r="K67" s="1" t="s">
        <v>2393</v>
      </c>
      <c r="L67" s="1" t="s">
        <v>781</v>
      </c>
      <c r="N67" s="1" t="s">
        <v>741</v>
      </c>
      <c r="O67" s="1" t="s">
        <v>743</v>
      </c>
      <c r="P67" s="1" t="s">
        <v>744</v>
      </c>
      <c r="Q67" s="1" t="s">
        <v>2481</v>
      </c>
      <c r="R67" s="1" t="s">
        <v>2393</v>
      </c>
      <c r="S67" s="1" t="s">
        <v>782</v>
      </c>
      <c r="T67" s="1" t="s">
        <v>783</v>
      </c>
      <c r="U67" s="1" t="s">
        <v>784</v>
      </c>
      <c r="V67" s="1" t="s">
        <v>785</v>
      </c>
      <c r="W67" s="1" t="s">
        <v>2448</v>
      </c>
      <c r="X67">
        <v>298</v>
      </c>
      <c r="Y67">
        <v>10</v>
      </c>
      <c r="Z67">
        <v>3</v>
      </c>
      <c r="AA67">
        <v>0</v>
      </c>
      <c r="AB67" t="s">
        <v>2449</v>
      </c>
      <c r="AC67" t="s">
        <v>2449</v>
      </c>
      <c r="AD67">
        <v>30000</v>
      </c>
      <c r="AE67">
        <v>4300</v>
      </c>
      <c r="AF67">
        <v>78</v>
      </c>
      <c r="AG67">
        <v>1</v>
      </c>
      <c r="AH67">
        <v>0</v>
      </c>
      <c r="AI67">
        <v>115</v>
      </c>
      <c r="AJ67">
        <v>0</v>
      </c>
      <c r="AM67" t="s">
        <v>786</v>
      </c>
      <c r="AN67" t="s">
        <v>787</v>
      </c>
      <c r="AO67" t="s">
        <v>2449</v>
      </c>
      <c r="AP67" t="s">
        <v>2450</v>
      </c>
      <c r="AQ67" t="s">
        <v>2455</v>
      </c>
      <c r="AR67" t="s">
        <v>2508</v>
      </c>
      <c r="AT67" t="s">
        <v>788</v>
      </c>
      <c r="AV67" t="s">
        <v>2456</v>
      </c>
      <c r="AW67" t="s">
        <v>2456</v>
      </c>
      <c r="AX67" t="s">
        <v>2474</v>
      </c>
      <c r="BA67">
        <v>11400</v>
      </c>
      <c r="BC67">
        <v>65976</v>
      </c>
    </row>
    <row r="68" spans="1:55" ht="12.75">
      <c r="A68" s="1" t="s">
        <v>2447</v>
      </c>
      <c r="B68" s="1" t="s">
        <v>767</v>
      </c>
      <c r="C68" s="1" t="s">
        <v>768</v>
      </c>
      <c r="D68" s="1" t="s">
        <v>769</v>
      </c>
      <c r="F68" s="1" t="s">
        <v>770</v>
      </c>
      <c r="G68" s="1" t="s">
        <v>742</v>
      </c>
      <c r="H68" s="1" t="s">
        <v>743</v>
      </c>
      <c r="I68" s="1" t="s">
        <v>771</v>
      </c>
      <c r="J68" s="1" t="s">
        <v>2481</v>
      </c>
      <c r="K68" s="1" t="s">
        <v>2393</v>
      </c>
      <c r="L68" s="1" t="s">
        <v>768</v>
      </c>
      <c r="N68" s="1" t="s">
        <v>770</v>
      </c>
      <c r="O68" s="1" t="s">
        <v>743</v>
      </c>
      <c r="P68" s="1" t="s">
        <v>772</v>
      </c>
      <c r="Q68" s="1" t="s">
        <v>2481</v>
      </c>
      <c r="R68" s="1" t="s">
        <v>2393</v>
      </c>
      <c r="S68" s="1" t="s">
        <v>773</v>
      </c>
      <c r="T68" s="1" t="s">
        <v>774</v>
      </c>
      <c r="U68" s="1" t="s">
        <v>775</v>
      </c>
      <c r="V68" s="1" t="s">
        <v>776</v>
      </c>
      <c r="W68" s="1" t="s">
        <v>2448</v>
      </c>
      <c r="X68">
        <v>250</v>
      </c>
      <c r="Y68">
        <v>12</v>
      </c>
      <c r="Z68">
        <v>3</v>
      </c>
      <c r="AA68">
        <v>200</v>
      </c>
      <c r="AB68" t="s">
        <v>2449</v>
      </c>
      <c r="AC68" t="s">
        <v>2449</v>
      </c>
      <c r="AD68">
        <v>38092</v>
      </c>
      <c r="AE68">
        <v>0</v>
      </c>
      <c r="AF68">
        <v>57</v>
      </c>
      <c r="AG68">
        <v>2</v>
      </c>
      <c r="AH68">
        <v>1</v>
      </c>
      <c r="AI68">
        <v>0</v>
      </c>
      <c r="AJ68">
        <v>0</v>
      </c>
      <c r="AM68" t="s">
        <v>777</v>
      </c>
      <c r="AO68" t="s">
        <v>2500</v>
      </c>
      <c r="AP68" t="s">
        <v>2450</v>
      </c>
      <c r="AQ68" t="s">
        <v>2455</v>
      </c>
      <c r="AR68" t="s">
        <v>1673</v>
      </c>
      <c r="AT68" t="s">
        <v>778</v>
      </c>
      <c r="AV68" t="s">
        <v>2456</v>
      </c>
      <c r="AW68" t="s">
        <v>2456</v>
      </c>
      <c r="AX68" t="s">
        <v>3600</v>
      </c>
      <c r="AZ68" t="s">
        <v>779</v>
      </c>
      <c r="BA68">
        <v>10400</v>
      </c>
      <c r="BC68">
        <v>22607</v>
      </c>
    </row>
    <row r="69" spans="1:55" ht="12.75">
      <c r="A69" s="1" t="s">
        <v>2447</v>
      </c>
      <c r="B69" s="1" t="s">
        <v>1315</v>
      </c>
      <c r="C69" s="1" t="s">
        <v>1316</v>
      </c>
      <c r="F69" s="1" t="s">
        <v>1317</v>
      </c>
      <c r="G69" s="1" t="s">
        <v>2495</v>
      </c>
      <c r="H69" s="1" t="s">
        <v>1302</v>
      </c>
      <c r="I69" s="1" t="s">
        <v>1318</v>
      </c>
      <c r="J69" s="1" t="s">
        <v>2481</v>
      </c>
      <c r="K69" s="1" t="s">
        <v>2393</v>
      </c>
      <c r="L69" s="1" t="s">
        <v>1316</v>
      </c>
      <c r="N69" s="1" t="s">
        <v>1317</v>
      </c>
      <c r="O69" s="1" t="s">
        <v>1302</v>
      </c>
      <c r="P69" s="1" t="s">
        <v>1318</v>
      </c>
      <c r="Q69" s="1" t="s">
        <v>2481</v>
      </c>
      <c r="R69" s="1" t="s">
        <v>2393</v>
      </c>
      <c r="S69" s="1" t="s">
        <v>1319</v>
      </c>
      <c r="T69" s="1" t="s">
        <v>1320</v>
      </c>
      <c r="U69" s="1" t="s">
        <v>1321</v>
      </c>
      <c r="W69" s="1" t="s">
        <v>2448</v>
      </c>
      <c r="X69">
        <v>0</v>
      </c>
      <c r="Y69">
        <v>12</v>
      </c>
      <c r="Z69">
        <v>3</v>
      </c>
      <c r="AA69">
        <v>0</v>
      </c>
      <c r="AB69" t="s">
        <v>2500</v>
      </c>
      <c r="AC69" t="s">
        <v>2500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O69" t="s">
        <v>2449</v>
      </c>
      <c r="AP69" t="s">
        <v>2450</v>
      </c>
      <c r="AQ69" t="s">
        <v>2455</v>
      </c>
      <c r="AR69" t="s">
        <v>2607</v>
      </c>
      <c r="AT69" t="s">
        <v>1322</v>
      </c>
      <c r="AV69" t="s">
        <v>2456</v>
      </c>
      <c r="AW69" t="s">
        <v>2456</v>
      </c>
      <c r="AX69" t="s">
        <v>2454</v>
      </c>
      <c r="BA69">
        <v>636600</v>
      </c>
      <c r="BC69">
        <v>73520</v>
      </c>
    </row>
    <row r="70" spans="1:55" ht="12.75">
      <c r="A70" s="1" t="s">
        <v>2447</v>
      </c>
      <c r="B70" s="1" t="s">
        <v>1380</v>
      </c>
      <c r="C70" s="1" t="s">
        <v>1381</v>
      </c>
      <c r="F70" s="1" t="s">
        <v>1382</v>
      </c>
      <c r="G70" s="1" t="s">
        <v>2495</v>
      </c>
      <c r="H70" s="1" t="s">
        <v>1302</v>
      </c>
      <c r="I70" s="1" t="s">
        <v>1383</v>
      </c>
      <c r="J70" s="1" t="s">
        <v>2481</v>
      </c>
      <c r="K70" s="1" t="s">
        <v>2393</v>
      </c>
      <c r="L70" s="1" t="s">
        <v>1381</v>
      </c>
      <c r="N70" s="1" t="s">
        <v>1382</v>
      </c>
      <c r="O70" s="1" t="s">
        <v>1302</v>
      </c>
      <c r="P70" s="1" t="s">
        <v>1383</v>
      </c>
      <c r="Q70" s="1" t="s">
        <v>2481</v>
      </c>
      <c r="R70" s="1" t="s">
        <v>2393</v>
      </c>
      <c r="S70" s="1" t="s">
        <v>1384</v>
      </c>
      <c r="T70" s="1" t="s">
        <v>1385</v>
      </c>
      <c r="U70" s="1" t="s">
        <v>1386</v>
      </c>
      <c r="W70" s="1" t="s">
        <v>2448</v>
      </c>
      <c r="X70">
        <v>0</v>
      </c>
      <c r="Y70">
        <v>12</v>
      </c>
      <c r="Z70">
        <v>3</v>
      </c>
      <c r="AA70">
        <v>0</v>
      </c>
      <c r="AB70" t="s">
        <v>2449</v>
      </c>
      <c r="AC70" t="s">
        <v>2449</v>
      </c>
      <c r="AD70">
        <v>0</v>
      </c>
      <c r="AE70">
        <v>0</v>
      </c>
      <c r="AF70">
        <v>0</v>
      </c>
      <c r="AG70">
        <v>1</v>
      </c>
      <c r="AH70">
        <v>0</v>
      </c>
      <c r="AI70">
        <v>0</v>
      </c>
      <c r="AJ70">
        <v>0</v>
      </c>
      <c r="AO70" t="s">
        <v>2449</v>
      </c>
      <c r="AP70" t="s">
        <v>2450</v>
      </c>
      <c r="AQ70" t="s">
        <v>2455</v>
      </c>
      <c r="AR70" t="s">
        <v>2154</v>
      </c>
      <c r="AT70" t="s">
        <v>2247</v>
      </c>
      <c r="AV70" t="s">
        <v>1387</v>
      </c>
      <c r="AW70" t="s">
        <v>1387</v>
      </c>
      <c r="AX70" t="s">
        <v>2454</v>
      </c>
      <c r="BA70">
        <v>615300</v>
      </c>
      <c r="BC70">
        <v>68889</v>
      </c>
    </row>
    <row r="71" spans="1:55" ht="12.75">
      <c r="A71" s="1" t="s">
        <v>2447</v>
      </c>
      <c r="B71" s="1" t="s">
        <v>1520</v>
      </c>
      <c r="C71" s="1" t="s">
        <v>1521</v>
      </c>
      <c r="F71" s="1" t="s">
        <v>1390</v>
      </c>
      <c r="G71" s="1" t="s">
        <v>2495</v>
      </c>
      <c r="H71" s="1" t="s">
        <v>1302</v>
      </c>
      <c r="I71" s="1" t="s">
        <v>1522</v>
      </c>
      <c r="J71" s="1" t="s">
        <v>2481</v>
      </c>
      <c r="K71" s="1" t="s">
        <v>2393</v>
      </c>
      <c r="L71" s="1" t="s">
        <v>1521</v>
      </c>
      <c r="N71" s="1" t="s">
        <v>1390</v>
      </c>
      <c r="O71" s="1" t="s">
        <v>1302</v>
      </c>
      <c r="P71" s="1" t="s">
        <v>1522</v>
      </c>
      <c r="Q71" s="1" t="s">
        <v>2481</v>
      </c>
      <c r="R71" s="1" t="s">
        <v>2393</v>
      </c>
      <c r="S71" s="1" t="s">
        <v>1523</v>
      </c>
      <c r="T71" s="1" t="s">
        <v>1524</v>
      </c>
      <c r="U71" s="1" t="s">
        <v>1525</v>
      </c>
      <c r="W71" s="1" t="s">
        <v>2448</v>
      </c>
      <c r="X71">
        <v>0</v>
      </c>
      <c r="Y71">
        <v>12</v>
      </c>
      <c r="Z71">
        <v>3</v>
      </c>
      <c r="AA71">
        <v>0</v>
      </c>
      <c r="AB71" t="s">
        <v>2500</v>
      </c>
      <c r="AC71" t="s">
        <v>2500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O71" t="s">
        <v>2449</v>
      </c>
      <c r="AP71" t="s">
        <v>2450</v>
      </c>
      <c r="AQ71" t="s">
        <v>2455</v>
      </c>
      <c r="AR71" t="s">
        <v>647</v>
      </c>
      <c r="AT71" t="s">
        <v>1526</v>
      </c>
      <c r="AV71" t="s">
        <v>2456</v>
      </c>
      <c r="AW71" t="s">
        <v>2456</v>
      </c>
      <c r="AX71" t="s">
        <v>2454</v>
      </c>
      <c r="BA71">
        <v>636400</v>
      </c>
      <c r="BC71">
        <v>73518</v>
      </c>
    </row>
    <row r="72" spans="1:55" ht="12.75">
      <c r="A72" s="1" t="s">
        <v>2447</v>
      </c>
      <c r="B72" s="1" t="s">
        <v>865</v>
      </c>
      <c r="C72" s="1" t="s">
        <v>875</v>
      </c>
      <c r="F72" s="1" t="s">
        <v>186</v>
      </c>
      <c r="G72" s="1" t="s">
        <v>1036</v>
      </c>
      <c r="H72" s="1" t="s">
        <v>1037</v>
      </c>
      <c r="I72" s="1" t="s">
        <v>876</v>
      </c>
      <c r="J72" s="1" t="s">
        <v>2481</v>
      </c>
      <c r="K72" s="1" t="s">
        <v>2393</v>
      </c>
      <c r="L72" s="1" t="s">
        <v>875</v>
      </c>
      <c r="N72" s="1" t="s">
        <v>186</v>
      </c>
      <c r="O72" s="1" t="s">
        <v>1037</v>
      </c>
      <c r="P72" s="1" t="s">
        <v>876</v>
      </c>
      <c r="Q72" s="1" t="s">
        <v>2481</v>
      </c>
      <c r="R72" s="1" t="s">
        <v>2393</v>
      </c>
      <c r="S72" s="1" t="s">
        <v>877</v>
      </c>
      <c r="T72" s="1" t="s">
        <v>878</v>
      </c>
      <c r="U72" s="1" t="s">
        <v>879</v>
      </c>
      <c r="V72" s="1" t="s">
        <v>880</v>
      </c>
      <c r="W72" s="1" t="s">
        <v>2448</v>
      </c>
      <c r="X72">
        <v>432</v>
      </c>
      <c r="Y72">
        <v>13</v>
      </c>
      <c r="Z72">
        <v>3</v>
      </c>
      <c r="AA72">
        <v>250</v>
      </c>
      <c r="AB72" t="s">
        <v>2500</v>
      </c>
      <c r="AC72" t="s">
        <v>2500</v>
      </c>
      <c r="AD72">
        <v>167750</v>
      </c>
      <c r="AE72">
        <v>3000</v>
      </c>
      <c r="AF72">
        <v>225</v>
      </c>
      <c r="AG72">
        <v>2</v>
      </c>
      <c r="AH72">
        <v>1</v>
      </c>
      <c r="AI72">
        <v>530</v>
      </c>
      <c r="AJ72">
        <v>552</v>
      </c>
      <c r="AM72" t="s">
        <v>881</v>
      </c>
      <c r="AO72" t="s">
        <v>2449</v>
      </c>
      <c r="AP72" t="s">
        <v>2450</v>
      </c>
      <c r="AQ72" t="s">
        <v>2455</v>
      </c>
      <c r="AR72" t="s">
        <v>2463</v>
      </c>
      <c r="AT72" t="s">
        <v>882</v>
      </c>
      <c r="AV72" t="s">
        <v>883</v>
      </c>
      <c r="AW72" t="s">
        <v>884</v>
      </c>
      <c r="AX72" t="s">
        <v>885</v>
      </c>
      <c r="BA72">
        <v>80000</v>
      </c>
      <c r="BC72">
        <v>40694</v>
      </c>
    </row>
    <row r="73" spans="1:55" ht="12.75">
      <c r="A73" s="1" t="s">
        <v>2447</v>
      </c>
      <c r="B73" s="1" t="s">
        <v>2055</v>
      </c>
      <c r="C73" s="1" t="s">
        <v>2056</v>
      </c>
      <c r="D73" s="1" t="s">
        <v>2057</v>
      </c>
      <c r="F73" s="1" t="s">
        <v>2058</v>
      </c>
      <c r="G73" s="1" t="s">
        <v>2039</v>
      </c>
      <c r="H73" s="1" t="s">
        <v>2040</v>
      </c>
      <c r="I73" s="1" t="s">
        <v>2059</v>
      </c>
      <c r="J73" s="1" t="s">
        <v>2481</v>
      </c>
      <c r="K73" s="1" t="s">
        <v>2393</v>
      </c>
      <c r="L73" s="1" t="s">
        <v>2056</v>
      </c>
      <c r="N73" s="1" t="s">
        <v>2058</v>
      </c>
      <c r="O73" s="1" t="s">
        <v>2040</v>
      </c>
      <c r="P73" s="1" t="s">
        <v>2060</v>
      </c>
      <c r="Q73" s="1" t="s">
        <v>2481</v>
      </c>
      <c r="R73" s="1" t="s">
        <v>2393</v>
      </c>
      <c r="S73" s="1" t="s">
        <v>2061</v>
      </c>
      <c r="T73" s="1" t="s">
        <v>2062</v>
      </c>
      <c r="U73" s="1" t="s">
        <v>2063</v>
      </c>
      <c r="V73" s="1" t="s">
        <v>2064</v>
      </c>
      <c r="W73" s="1" t="s">
        <v>2448</v>
      </c>
      <c r="X73">
        <v>540</v>
      </c>
      <c r="Y73">
        <v>14</v>
      </c>
      <c r="Z73">
        <v>3</v>
      </c>
      <c r="AA73">
        <v>0</v>
      </c>
      <c r="AB73" t="s">
        <v>2449</v>
      </c>
      <c r="AC73" t="s">
        <v>2449</v>
      </c>
      <c r="AD73">
        <v>13600</v>
      </c>
      <c r="AE73">
        <v>0</v>
      </c>
      <c r="AF73">
        <v>0</v>
      </c>
      <c r="AG73">
        <v>1</v>
      </c>
      <c r="AH73">
        <v>1</v>
      </c>
      <c r="AI73">
        <v>350</v>
      </c>
      <c r="AJ73">
        <v>0</v>
      </c>
      <c r="AM73" t="s">
        <v>2065</v>
      </c>
      <c r="AN73" t="s">
        <v>2066</v>
      </c>
      <c r="AO73" t="s">
        <v>2449</v>
      </c>
      <c r="AP73" t="s">
        <v>2450</v>
      </c>
      <c r="AQ73" t="s">
        <v>2455</v>
      </c>
      <c r="AR73" t="s">
        <v>2290</v>
      </c>
      <c r="AT73" t="s">
        <v>2067</v>
      </c>
      <c r="AV73" t="s">
        <v>2456</v>
      </c>
      <c r="AW73" t="s">
        <v>2456</v>
      </c>
      <c r="AX73" t="s">
        <v>2454</v>
      </c>
      <c r="BA73">
        <v>116800</v>
      </c>
      <c r="BC73">
        <v>50926</v>
      </c>
    </row>
    <row r="74" spans="1:55" ht="12.75">
      <c r="A74" s="1" t="s">
        <v>2447</v>
      </c>
      <c r="B74" s="1" t="s">
        <v>229</v>
      </c>
      <c r="C74" s="1" t="s">
        <v>230</v>
      </c>
      <c r="F74" s="1" t="s">
        <v>1035</v>
      </c>
      <c r="G74" s="1" t="s">
        <v>1036</v>
      </c>
      <c r="H74" s="1" t="s">
        <v>1037</v>
      </c>
      <c r="I74" s="1" t="s">
        <v>122</v>
      </c>
      <c r="J74" s="1" t="s">
        <v>2481</v>
      </c>
      <c r="K74" s="1" t="s">
        <v>2393</v>
      </c>
      <c r="L74" s="1" t="s">
        <v>230</v>
      </c>
      <c r="N74" s="1" t="s">
        <v>1035</v>
      </c>
      <c r="O74" s="1" t="s">
        <v>1037</v>
      </c>
      <c r="P74" s="1" t="s">
        <v>122</v>
      </c>
      <c r="Q74" s="1" t="s">
        <v>2481</v>
      </c>
      <c r="R74" s="1" t="s">
        <v>2393</v>
      </c>
      <c r="S74" s="1" t="s">
        <v>231</v>
      </c>
      <c r="T74" s="1" t="s">
        <v>232</v>
      </c>
      <c r="U74" s="1" t="s">
        <v>233</v>
      </c>
      <c r="W74" s="1" t="s">
        <v>2448</v>
      </c>
      <c r="X74">
        <v>730</v>
      </c>
      <c r="Y74">
        <v>14</v>
      </c>
      <c r="Z74">
        <v>3</v>
      </c>
      <c r="AA74">
        <v>200</v>
      </c>
      <c r="AB74" t="s">
        <v>2449</v>
      </c>
      <c r="AC74" t="s">
        <v>2449</v>
      </c>
      <c r="AD74">
        <v>30000</v>
      </c>
      <c r="AE74">
        <v>5000</v>
      </c>
      <c r="AF74">
        <v>210</v>
      </c>
      <c r="AG74">
        <v>2</v>
      </c>
      <c r="AH74">
        <v>1</v>
      </c>
      <c r="AI74">
        <v>1000</v>
      </c>
      <c r="AJ74">
        <v>380</v>
      </c>
      <c r="AM74" t="s">
        <v>234</v>
      </c>
      <c r="AN74" t="s">
        <v>235</v>
      </c>
      <c r="AO74" t="s">
        <v>2449</v>
      </c>
      <c r="AP74" t="s">
        <v>2450</v>
      </c>
      <c r="AQ74" t="s">
        <v>2455</v>
      </c>
      <c r="AR74" t="s">
        <v>2290</v>
      </c>
      <c r="AT74" t="s">
        <v>236</v>
      </c>
      <c r="AV74" t="s">
        <v>2456</v>
      </c>
      <c r="AW74" t="s">
        <v>2456</v>
      </c>
      <c r="AX74" t="s">
        <v>2454</v>
      </c>
      <c r="BA74">
        <v>514600</v>
      </c>
      <c r="BC74">
        <v>73639</v>
      </c>
    </row>
    <row r="75" spans="1:55" ht="12.75">
      <c r="A75" s="1" t="s">
        <v>2447</v>
      </c>
      <c r="B75" s="1" t="s">
        <v>1507</v>
      </c>
      <c r="C75" s="1" t="s">
        <v>1508</v>
      </c>
      <c r="F75" s="1" t="s">
        <v>1325</v>
      </c>
      <c r="G75" s="1" t="s">
        <v>2495</v>
      </c>
      <c r="H75" s="1" t="s">
        <v>1302</v>
      </c>
      <c r="I75" s="1" t="s">
        <v>1326</v>
      </c>
      <c r="J75" s="1" t="s">
        <v>2481</v>
      </c>
      <c r="K75" s="1" t="s">
        <v>2393</v>
      </c>
      <c r="L75" s="1" t="s">
        <v>1508</v>
      </c>
      <c r="N75" s="1" t="s">
        <v>1325</v>
      </c>
      <c r="O75" s="1" t="s">
        <v>1302</v>
      </c>
      <c r="P75" s="1" t="s">
        <v>1326</v>
      </c>
      <c r="Q75" s="1" t="s">
        <v>2481</v>
      </c>
      <c r="R75" s="1" t="s">
        <v>2393</v>
      </c>
      <c r="S75" s="1" t="s">
        <v>1509</v>
      </c>
      <c r="T75" s="1" t="s">
        <v>1510</v>
      </c>
      <c r="U75" s="1" t="s">
        <v>1511</v>
      </c>
      <c r="W75" s="1" t="s">
        <v>2448</v>
      </c>
      <c r="X75">
        <v>0</v>
      </c>
      <c r="Y75">
        <v>15</v>
      </c>
      <c r="Z75">
        <v>3</v>
      </c>
      <c r="AA75">
        <v>0</v>
      </c>
      <c r="AB75" t="s">
        <v>2449</v>
      </c>
      <c r="AC75" t="s">
        <v>2449</v>
      </c>
      <c r="AD75">
        <v>0</v>
      </c>
      <c r="AE75">
        <v>0</v>
      </c>
      <c r="AF75">
        <v>0</v>
      </c>
      <c r="AG75">
        <v>1</v>
      </c>
      <c r="AH75">
        <v>0</v>
      </c>
      <c r="AI75">
        <v>0</v>
      </c>
      <c r="AJ75">
        <v>0</v>
      </c>
      <c r="AN75" t="s">
        <v>1512</v>
      </c>
      <c r="AO75" t="s">
        <v>2449</v>
      </c>
      <c r="AP75" t="s">
        <v>2450</v>
      </c>
      <c r="AQ75" t="s">
        <v>2455</v>
      </c>
      <c r="AR75" t="s">
        <v>1842</v>
      </c>
      <c r="AT75" t="s">
        <v>1513</v>
      </c>
      <c r="AV75" t="s">
        <v>2484</v>
      </c>
      <c r="AW75" t="s">
        <v>2484</v>
      </c>
      <c r="AX75" t="s">
        <v>2454</v>
      </c>
      <c r="BA75">
        <v>513000</v>
      </c>
      <c r="BC75">
        <v>3650</v>
      </c>
    </row>
    <row r="76" spans="1:55" ht="12.75">
      <c r="A76" s="1" t="s">
        <v>2447</v>
      </c>
      <c r="B76" s="1" t="s">
        <v>1218</v>
      </c>
      <c r="C76" s="1" t="s">
        <v>1219</v>
      </c>
      <c r="F76" s="1" t="s">
        <v>1220</v>
      </c>
      <c r="G76" s="1" t="s">
        <v>680</v>
      </c>
      <c r="H76" s="1" t="s">
        <v>681</v>
      </c>
      <c r="I76" s="1" t="s">
        <v>1221</v>
      </c>
      <c r="J76" s="1" t="s">
        <v>2481</v>
      </c>
      <c r="K76" s="1" t="s">
        <v>2393</v>
      </c>
      <c r="L76" s="1" t="s">
        <v>1222</v>
      </c>
      <c r="N76" s="1" t="s">
        <v>1220</v>
      </c>
      <c r="O76" s="1" t="s">
        <v>681</v>
      </c>
      <c r="P76" s="1" t="s">
        <v>1221</v>
      </c>
      <c r="Q76" s="1" t="s">
        <v>2481</v>
      </c>
      <c r="R76" s="1" t="s">
        <v>2393</v>
      </c>
      <c r="S76" s="1" t="s">
        <v>1223</v>
      </c>
      <c r="T76" s="1" t="s">
        <v>1224</v>
      </c>
      <c r="U76" s="1" t="s">
        <v>1225</v>
      </c>
      <c r="V76" s="1" t="s">
        <v>1226</v>
      </c>
      <c r="W76" s="1" t="s">
        <v>2448</v>
      </c>
      <c r="X76">
        <v>651</v>
      </c>
      <c r="Y76">
        <v>17</v>
      </c>
      <c r="Z76">
        <v>3</v>
      </c>
      <c r="AA76">
        <v>400</v>
      </c>
      <c r="AB76" t="s">
        <v>2449</v>
      </c>
      <c r="AC76" t="s">
        <v>2449</v>
      </c>
      <c r="AD76">
        <v>85000</v>
      </c>
      <c r="AE76">
        <v>12000</v>
      </c>
      <c r="AF76">
        <v>320</v>
      </c>
      <c r="AG76">
        <v>4</v>
      </c>
      <c r="AH76">
        <v>3</v>
      </c>
      <c r="AI76">
        <v>500</v>
      </c>
      <c r="AJ76">
        <v>547</v>
      </c>
      <c r="AM76" t="s">
        <v>1227</v>
      </c>
      <c r="AN76" t="s">
        <v>1228</v>
      </c>
      <c r="AO76" t="s">
        <v>2500</v>
      </c>
      <c r="AP76" t="s">
        <v>2450</v>
      </c>
      <c r="AQ76" t="s">
        <v>2455</v>
      </c>
      <c r="AR76" t="s">
        <v>2247</v>
      </c>
      <c r="AT76" t="s">
        <v>1229</v>
      </c>
      <c r="AV76" t="s">
        <v>2478</v>
      </c>
      <c r="AW76" t="s">
        <v>2478</v>
      </c>
      <c r="AX76" t="s">
        <v>2454</v>
      </c>
      <c r="AZ76" t="s">
        <v>1230</v>
      </c>
      <c r="BA76">
        <v>28300</v>
      </c>
      <c r="BC76">
        <v>52637</v>
      </c>
    </row>
    <row r="77" spans="1:55" ht="12.75">
      <c r="A77" s="1" t="s">
        <v>2447</v>
      </c>
      <c r="B77" s="1" t="s">
        <v>1064</v>
      </c>
      <c r="C77" s="1" t="s">
        <v>1065</v>
      </c>
      <c r="F77" s="1" t="s">
        <v>2387</v>
      </c>
      <c r="G77" s="1" t="s">
        <v>2328</v>
      </c>
      <c r="H77" s="1" t="s">
        <v>2329</v>
      </c>
      <c r="I77" s="1" t="s">
        <v>1066</v>
      </c>
      <c r="J77" s="1" t="s">
        <v>2481</v>
      </c>
      <c r="K77" s="1" t="s">
        <v>2331</v>
      </c>
      <c r="L77" s="1" t="s">
        <v>1065</v>
      </c>
      <c r="N77" s="1" t="s">
        <v>2387</v>
      </c>
      <c r="O77" s="1" t="s">
        <v>2329</v>
      </c>
      <c r="P77" s="1" t="s">
        <v>1066</v>
      </c>
      <c r="Q77" s="1" t="s">
        <v>2481</v>
      </c>
      <c r="R77" s="1" t="s">
        <v>2331</v>
      </c>
      <c r="S77" s="1" t="s">
        <v>1067</v>
      </c>
      <c r="T77" s="1" t="s">
        <v>1068</v>
      </c>
      <c r="U77" s="1" t="s">
        <v>1069</v>
      </c>
      <c r="W77" s="1" t="s">
        <v>2448</v>
      </c>
      <c r="X77">
        <v>300</v>
      </c>
      <c r="Y77">
        <v>18</v>
      </c>
      <c r="Z77">
        <v>3</v>
      </c>
      <c r="AA77">
        <v>0</v>
      </c>
      <c r="AB77" t="s">
        <v>2449</v>
      </c>
      <c r="AC77" t="s">
        <v>2449</v>
      </c>
      <c r="AD77">
        <v>30000</v>
      </c>
      <c r="AE77">
        <v>0</v>
      </c>
      <c r="AF77">
        <v>0</v>
      </c>
      <c r="AG77">
        <v>0</v>
      </c>
      <c r="AH77">
        <v>0</v>
      </c>
      <c r="AI77">
        <v>350</v>
      </c>
      <c r="AJ77">
        <v>140</v>
      </c>
      <c r="AO77" t="s">
        <v>2449</v>
      </c>
      <c r="AP77" t="s">
        <v>2450</v>
      </c>
      <c r="AQ77" t="s">
        <v>2451</v>
      </c>
      <c r="AR77" t="s">
        <v>1070</v>
      </c>
      <c r="AT77" t="s">
        <v>1071</v>
      </c>
      <c r="AV77" t="s">
        <v>2456</v>
      </c>
      <c r="AW77" t="s">
        <v>2456</v>
      </c>
      <c r="AX77" t="s">
        <v>2454</v>
      </c>
      <c r="BA77">
        <v>513500</v>
      </c>
      <c r="BC77">
        <v>54175</v>
      </c>
    </row>
    <row r="78" spans="1:55" ht="12.75">
      <c r="A78" s="1" t="s">
        <v>2447</v>
      </c>
      <c r="B78" s="1" t="s">
        <v>2205</v>
      </c>
      <c r="C78" s="1" t="s">
        <v>2206</v>
      </c>
      <c r="F78" s="1" t="s">
        <v>2207</v>
      </c>
      <c r="G78" s="1" t="s">
        <v>2177</v>
      </c>
      <c r="H78" s="1" t="s">
        <v>2178</v>
      </c>
      <c r="I78" s="1" t="s">
        <v>2208</v>
      </c>
      <c r="J78" s="1" t="s">
        <v>2481</v>
      </c>
      <c r="K78" s="1" t="s">
        <v>2331</v>
      </c>
      <c r="L78" s="1" t="s">
        <v>2206</v>
      </c>
      <c r="N78" s="1" t="s">
        <v>2207</v>
      </c>
      <c r="O78" s="1" t="s">
        <v>2178</v>
      </c>
      <c r="P78" s="1" t="s">
        <v>2208</v>
      </c>
      <c r="Q78" s="1" t="s">
        <v>2481</v>
      </c>
      <c r="R78" s="1" t="s">
        <v>2331</v>
      </c>
      <c r="S78" s="1" t="s">
        <v>2209</v>
      </c>
      <c r="T78" s="1" t="s">
        <v>2210</v>
      </c>
      <c r="U78" s="1" t="s">
        <v>2211</v>
      </c>
      <c r="V78" s="1" t="s">
        <v>2212</v>
      </c>
      <c r="W78" s="1" t="s">
        <v>2448</v>
      </c>
      <c r="X78">
        <v>450</v>
      </c>
      <c r="Y78">
        <v>18</v>
      </c>
      <c r="Z78">
        <v>3</v>
      </c>
      <c r="AA78">
        <v>0</v>
      </c>
      <c r="AB78" t="s">
        <v>2449</v>
      </c>
      <c r="AC78" t="s">
        <v>2449</v>
      </c>
      <c r="AD78">
        <v>0</v>
      </c>
      <c r="AE78">
        <v>45500</v>
      </c>
      <c r="AF78">
        <v>0</v>
      </c>
      <c r="AG78">
        <v>2</v>
      </c>
      <c r="AH78">
        <v>1</v>
      </c>
      <c r="AI78">
        <v>653</v>
      </c>
      <c r="AJ78">
        <v>450</v>
      </c>
      <c r="AO78" t="s">
        <v>2449</v>
      </c>
      <c r="AP78" t="s">
        <v>2450</v>
      </c>
      <c r="AQ78" t="s">
        <v>2455</v>
      </c>
      <c r="AR78" t="s">
        <v>2213</v>
      </c>
      <c r="AT78" t="s">
        <v>2214</v>
      </c>
      <c r="AV78" t="s">
        <v>2456</v>
      </c>
      <c r="AW78" t="s">
        <v>2456</v>
      </c>
      <c r="AX78" t="s">
        <v>2454</v>
      </c>
      <c r="AZ78" t="s">
        <v>2186</v>
      </c>
      <c r="BA78">
        <v>528200</v>
      </c>
      <c r="BC78">
        <v>67136</v>
      </c>
    </row>
    <row r="79" spans="1:55" ht="12.75">
      <c r="A79" s="1" t="s">
        <v>2447</v>
      </c>
      <c r="B79" s="1" t="s">
        <v>3753</v>
      </c>
      <c r="C79" s="1" t="s">
        <v>3754</v>
      </c>
      <c r="E79" s="1" t="s">
        <v>549</v>
      </c>
      <c r="F79" s="1" t="s">
        <v>3752</v>
      </c>
      <c r="G79" s="1" t="s">
        <v>2391</v>
      </c>
      <c r="H79" s="1" t="s">
        <v>2392</v>
      </c>
      <c r="I79" s="1" t="s">
        <v>550</v>
      </c>
      <c r="J79" s="1" t="s">
        <v>2481</v>
      </c>
      <c r="K79" s="1" t="s">
        <v>2393</v>
      </c>
      <c r="L79" s="1" t="s">
        <v>3754</v>
      </c>
      <c r="N79" s="1" t="s">
        <v>3752</v>
      </c>
      <c r="O79" s="1" t="s">
        <v>2392</v>
      </c>
      <c r="P79" s="1" t="s">
        <v>550</v>
      </c>
      <c r="Q79" s="1" t="s">
        <v>2481</v>
      </c>
      <c r="R79" s="1" t="s">
        <v>2393</v>
      </c>
      <c r="S79" s="1" t="s">
        <v>551</v>
      </c>
      <c r="T79" s="1" t="s">
        <v>552</v>
      </c>
      <c r="U79" s="1" t="s">
        <v>553</v>
      </c>
      <c r="V79" s="1" t="s">
        <v>537</v>
      </c>
      <c r="W79" s="1" t="s">
        <v>2448</v>
      </c>
      <c r="X79">
        <v>300</v>
      </c>
      <c r="Y79">
        <v>23</v>
      </c>
      <c r="Z79">
        <v>3</v>
      </c>
      <c r="AA79">
        <v>0</v>
      </c>
      <c r="AB79" t="s">
        <v>2449</v>
      </c>
      <c r="AC79" t="s">
        <v>2449</v>
      </c>
      <c r="AD79">
        <v>0</v>
      </c>
      <c r="AE79">
        <v>0</v>
      </c>
      <c r="AF79">
        <v>0</v>
      </c>
      <c r="AG79">
        <v>1</v>
      </c>
      <c r="AH79">
        <v>0</v>
      </c>
      <c r="AI79">
        <v>0</v>
      </c>
      <c r="AJ79">
        <v>0</v>
      </c>
      <c r="AM79" t="s">
        <v>2690</v>
      </c>
      <c r="AO79" t="s">
        <v>2449</v>
      </c>
      <c r="AP79" t="s">
        <v>3659</v>
      </c>
      <c r="AQ79" t="s">
        <v>2451</v>
      </c>
      <c r="AR79" t="s">
        <v>2691</v>
      </c>
      <c r="AT79" t="s">
        <v>2692</v>
      </c>
      <c r="AV79" t="s">
        <v>2456</v>
      </c>
      <c r="AW79" t="s">
        <v>2456</v>
      </c>
      <c r="AX79" t="s">
        <v>2459</v>
      </c>
      <c r="BA79">
        <v>123600</v>
      </c>
      <c r="BC79">
        <v>67745</v>
      </c>
    </row>
    <row r="80" spans="1:55" ht="12.75">
      <c r="A80" s="1" t="s">
        <v>2447</v>
      </c>
      <c r="B80" s="1" t="s">
        <v>677</v>
      </c>
      <c r="C80" s="1" t="s">
        <v>678</v>
      </c>
      <c r="F80" s="1" t="s">
        <v>679</v>
      </c>
      <c r="G80" s="1" t="s">
        <v>680</v>
      </c>
      <c r="H80" s="1" t="s">
        <v>681</v>
      </c>
      <c r="I80" s="1" t="s">
        <v>682</v>
      </c>
      <c r="J80" s="1" t="s">
        <v>2481</v>
      </c>
      <c r="K80" s="1" t="s">
        <v>2393</v>
      </c>
      <c r="L80" s="1" t="s">
        <v>678</v>
      </c>
      <c r="N80" s="1" t="s">
        <v>679</v>
      </c>
      <c r="O80" s="1" t="s">
        <v>681</v>
      </c>
      <c r="P80" s="1" t="s">
        <v>682</v>
      </c>
      <c r="Q80" s="1" t="s">
        <v>2481</v>
      </c>
      <c r="R80" s="1" t="s">
        <v>2393</v>
      </c>
      <c r="S80" s="1" t="s">
        <v>683</v>
      </c>
      <c r="T80" s="1" t="s">
        <v>684</v>
      </c>
      <c r="U80" s="1" t="s">
        <v>685</v>
      </c>
      <c r="V80" s="1" t="s">
        <v>686</v>
      </c>
      <c r="W80" s="1" t="s">
        <v>2448</v>
      </c>
      <c r="X80">
        <v>1250</v>
      </c>
      <c r="Y80">
        <v>27</v>
      </c>
      <c r="Z80">
        <v>3</v>
      </c>
      <c r="AA80">
        <v>375</v>
      </c>
      <c r="AB80" t="s">
        <v>2449</v>
      </c>
      <c r="AC80" t="s">
        <v>2449</v>
      </c>
      <c r="AD80">
        <v>157000</v>
      </c>
      <c r="AE80">
        <v>20000</v>
      </c>
      <c r="AF80">
        <v>0</v>
      </c>
      <c r="AG80">
        <v>4</v>
      </c>
      <c r="AH80">
        <v>3</v>
      </c>
      <c r="AI80">
        <v>1550</v>
      </c>
      <c r="AJ80">
        <v>735</v>
      </c>
      <c r="AM80" t="s">
        <v>1173</v>
      </c>
      <c r="AN80" t="s">
        <v>1174</v>
      </c>
      <c r="AO80" t="s">
        <v>2500</v>
      </c>
      <c r="AP80" t="s">
        <v>2450</v>
      </c>
      <c r="AQ80" t="s">
        <v>2455</v>
      </c>
      <c r="AR80" t="s">
        <v>1673</v>
      </c>
      <c r="AT80" t="s">
        <v>1175</v>
      </c>
      <c r="AV80" t="s">
        <v>2456</v>
      </c>
      <c r="AW80" t="s">
        <v>2456</v>
      </c>
      <c r="AX80" t="s">
        <v>2454</v>
      </c>
      <c r="AZ80" t="s">
        <v>1176</v>
      </c>
      <c r="BA80">
        <v>68700</v>
      </c>
      <c r="BC80">
        <v>38885</v>
      </c>
    </row>
    <row r="81" spans="1:55" ht="12.75">
      <c r="A81" s="1" t="s">
        <v>2447</v>
      </c>
      <c r="B81" s="1" t="s">
        <v>54</v>
      </c>
      <c r="C81" s="1" t="s">
        <v>55</v>
      </c>
      <c r="D81" s="1" t="s">
        <v>56</v>
      </c>
      <c r="F81" s="1" t="s">
        <v>57</v>
      </c>
      <c r="G81" s="1" t="s">
        <v>1568</v>
      </c>
      <c r="H81" s="1" t="s">
        <v>1569</v>
      </c>
      <c r="I81" s="1" t="s">
        <v>58</v>
      </c>
      <c r="J81" s="1" t="s">
        <v>2481</v>
      </c>
      <c r="K81" s="1" t="s">
        <v>2393</v>
      </c>
      <c r="L81" s="1" t="s">
        <v>55</v>
      </c>
      <c r="N81" s="1" t="s">
        <v>57</v>
      </c>
      <c r="O81" s="1" t="s">
        <v>1569</v>
      </c>
      <c r="P81" s="1" t="s">
        <v>59</v>
      </c>
      <c r="Q81" s="1" t="s">
        <v>2481</v>
      </c>
      <c r="R81" s="1" t="s">
        <v>2393</v>
      </c>
      <c r="S81" s="1" t="s">
        <v>60</v>
      </c>
      <c r="T81" s="1" t="s">
        <v>61</v>
      </c>
      <c r="U81" s="1" t="s">
        <v>62</v>
      </c>
      <c r="W81" s="1" t="s">
        <v>2448</v>
      </c>
      <c r="X81">
        <v>1500</v>
      </c>
      <c r="Y81">
        <v>30</v>
      </c>
      <c r="Z81">
        <v>3</v>
      </c>
      <c r="AA81">
        <v>0</v>
      </c>
      <c r="AB81" t="s">
        <v>2449</v>
      </c>
      <c r="AC81" t="s">
        <v>2449</v>
      </c>
      <c r="AD81">
        <v>279000</v>
      </c>
      <c r="AE81">
        <v>39000</v>
      </c>
      <c r="AF81">
        <v>0</v>
      </c>
      <c r="AG81">
        <v>1</v>
      </c>
      <c r="AH81">
        <v>1</v>
      </c>
      <c r="AI81">
        <v>5000</v>
      </c>
      <c r="AJ81">
        <v>550</v>
      </c>
      <c r="AM81" t="s">
        <v>63</v>
      </c>
      <c r="AN81" t="s">
        <v>64</v>
      </c>
      <c r="AO81" t="s">
        <v>2500</v>
      </c>
      <c r="AP81" t="s">
        <v>2450</v>
      </c>
      <c r="AQ81" t="s">
        <v>2455</v>
      </c>
      <c r="AR81" t="s">
        <v>1840</v>
      </c>
      <c r="AT81" t="s">
        <v>65</v>
      </c>
      <c r="AV81" t="s">
        <v>2456</v>
      </c>
      <c r="AW81" t="s">
        <v>2456</v>
      </c>
      <c r="AX81" t="s">
        <v>2454</v>
      </c>
      <c r="AZ81" t="s">
        <v>66</v>
      </c>
      <c r="BA81">
        <v>39100</v>
      </c>
      <c r="BC81">
        <v>73933</v>
      </c>
    </row>
    <row r="82" spans="1:55" ht="12.75">
      <c r="A82" s="1" t="s">
        <v>2447</v>
      </c>
      <c r="B82" s="1" t="s">
        <v>430</v>
      </c>
      <c r="C82" s="1" t="s">
        <v>431</v>
      </c>
      <c r="F82" s="1" t="s">
        <v>1038</v>
      </c>
      <c r="G82" s="1" t="s">
        <v>1036</v>
      </c>
      <c r="H82" s="1" t="s">
        <v>1037</v>
      </c>
      <c r="I82" s="1" t="s">
        <v>432</v>
      </c>
      <c r="J82" s="1" t="s">
        <v>2481</v>
      </c>
      <c r="K82" s="1" t="s">
        <v>2393</v>
      </c>
      <c r="L82" s="1" t="s">
        <v>431</v>
      </c>
      <c r="N82" s="1" t="s">
        <v>1038</v>
      </c>
      <c r="O82" s="1" t="s">
        <v>1037</v>
      </c>
      <c r="P82" s="1" t="s">
        <v>432</v>
      </c>
      <c r="Q82" s="1" t="s">
        <v>2481</v>
      </c>
      <c r="R82" s="1" t="s">
        <v>2393</v>
      </c>
      <c r="S82" s="1" t="s">
        <v>433</v>
      </c>
      <c r="T82" s="1" t="s">
        <v>434</v>
      </c>
      <c r="U82" s="1" t="s">
        <v>435</v>
      </c>
      <c r="V82" s="1" t="s">
        <v>436</v>
      </c>
      <c r="W82" s="1" t="s">
        <v>2448</v>
      </c>
      <c r="X82">
        <v>970</v>
      </c>
      <c r="Y82">
        <v>32</v>
      </c>
      <c r="Z82">
        <v>3</v>
      </c>
      <c r="AA82">
        <v>150</v>
      </c>
      <c r="AB82" t="s">
        <v>2500</v>
      </c>
      <c r="AC82" t="s">
        <v>2500</v>
      </c>
      <c r="AD82">
        <v>100000</v>
      </c>
      <c r="AE82">
        <v>7500</v>
      </c>
      <c r="AF82">
        <v>1388</v>
      </c>
      <c r="AG82">
        <v>5</v>
      </c>
      <c r="AH82">
        <v>2</v>
      </c>
      <c r="AI82">
        <v>250</v>
      </c>
      <c r="AJ82">
        <v>900</v>
      </c>
      <c r="AM82" t="s">
        <v>437</v>
      </c>
      <c r="AN82" t="s">
        <v>438</v>
      </c>
      <c r="AO82" t="s">
        <v>2449</v>
      </c>
      <c r="AP82" t="s">
        <v>2450</v>
      </c>
      <c r="AQ82" t="s">
        <v>2455</v>
      </c>
      <c r="AR82" t="s">
        <v>439</v>
      </c>
      <c r="AT82" t="s">
        <v>1688</v>
      </c>
      <c r="AV82" t="s">
        <v>440</v>
      </c>
      <c r="AW82" t="s">
        <v>441</v>
      </c>
      <c r="AX82" t="s">
        <v>442</v>
      </c>
      <c r="BA82">
        <v>336900</v>
      </c>
      <c r="BC82">
        <v>49795</v>
      </c>
    </row>
    <row r="83" spans="1:55" ht="12.75">
      <c r="A83" s="1" t="s">
        <v>2447</v>
      </c>
      <c r="B83" s="1" t="s">
        <v>2509</v>
      </c>
      <c r="C83" s="1" t="s">
        <v>3172</v>
      </c>
      <c r="D83" s="1" t="s">
        <v>2506</v>
      </c>
      <c r="F83" s="1" t="s">
        <v>829</v>
      </c>
      <c r="G83" s="1" t="s">
        <v>1036</v>
      </c>
      <c r="H83" s="1" t="s">
        <v>1037</v>
      </c>
      <c r="I83" s="1" t="s">
        <v>830</v>
      </c>
      <c r="J83" s="1" t="s">
        <v>2481</v>
      </c>
      <c r="K83" s="1" t="s">
        <v>2393</v>
      </c>
      <c r="L83" s="1" t="s">
        <v>3172</v>
      </c>
      <c r="N83" s="1" t="s">
        <v>1038</v>
      </c>
      <c r="O83" s="1" t="s">
        <v>1037</v>
      </c>
      <c r="P83" s="1" t="s">
        <v>258</v>
      </c>
      <c r="Q83" s="1" t="s">
        <v>2481</v>
      </c>
      <c r="R83" s="1" t="s">
        <v>2393</v>
      </c>
      <c r="S83" s="1" t="s">
        <v>831</v>
      </c>
      <c r="T83" s="1" t="s">
        <v>832</v>
      </c>
      <c r="U83" s="1" t="s">
        <v>833</v>
      </c>
      <c r="V83" s="1" t="s">
        <v>834</v>
      </c>
      <c r="W83" s="1" t="s">
        <v>2448</v>
      </c>
      <c r="X83">
        <v>1046</v>
      </c>
      <c r="Y83">
        <v>32</v>
      </c>
      <c r="Z83">
        <v>3</v>
      </c>
      <c r="AA83">
        <v>225</v>
      </c>
      <c r="AB83" t="s">
        <v>2500</v>
      </c>
      <c r="AC83" t="s">
        <v>2500</v>
      </c>
      <c r="AD83">
        <v>57120</v>
      </c>
      <c r="AE83">
        <v>21000</v>
      </c>
      <c r="AF83">
        <v>1037</v>
      </c>
      <c r="AG83">
        <v>9</v>
      </c>
      <c r="AH83">
        <v>2</v>
      </c>
      <c r="AI83">
        <v>2500</v>
      </c>
      <c r="AJ83">
        <v>980</v>
      </c>
      <c r="AM83" t="s">
        <v>835</v>
      </c>
      <c r="AN83" t="s">
        <v>836</v>
      </c>
      <c r="AO83" t="s">
        <v>2449</v>
      </c>
      <c r="AP83" t="s">
        <v>2450</v>
      </c>
      <c r="AQ83" t="s">
        <v>2455</v>
      </c>
      <c r="AR83" t="s">
        <v>2321</v>
      </c>
      <c r="AT83" t="s">
        <v>277</v>
      </c>
      <c r="AV83" t="s">
        <v>2497</v>
      </c>
      <c r="AW83" t="s">
        <v>2498</v>
      </c>
      <c r="AX83" t="s">
        <v>2216</v>
      </c>
      <c r="AZ83" t="s">
        <v>837</v>
      </c>
      <c r="BA83">
        <v>124700</v>
      </c>
      <c r="BC83">
        <v>52284</v>
      </c>
    </row>
    <row r="84" spans="1:55" ht="12.75">
      <c r="A84" s="1" t="s">
        <v>2447</v>
      </c>
      <c r="B84" s="1" t="s">
        <v>1864</v>
      </c>
      <c r="C84" s="1" t="s">
        <v>1865</v>
      </c>
      <c r="D84" s="1" t="s">
        <v>1866</v>
      </c>
      <c r="F84" s="1" t="s">
        <v>3722</v>
      </c>
      <c r="G84" s="1" t="s">
        <v>2391</v>
      </c>
      <c r="H84" s="1" t="s">
        <v>2392</v>
      </c>
      <c r="I84" s="1" t="s">
        <v>1867</v>
      </c>
      <c r="J84" s="1" t="s">
        <v>2481</v>
      </c>
      <c r="K84" s="1" t="s">
        <v>2393</v>
      </c>
      <c r="L84" s="1" t="s">
        <v>1865</v>
      </c>
      <c r="M84" s="1" t="s">
        <v>1866</v>
      </c>
      <c r="N84" s="1" t="s">
        <v>3722</v>
      </c>
      <c r="O84" s="1" t="s">
        <v>2392</v>
      </c>
      <c r="P84" s="1" t="s">
        <v>1867</v>
      </c>
      <c r="Q84" s="1" t="s">
        <v>2481</v>
      </c>
      <c r="R84" s="1" t="s">
        <v>2393</v>
      </c>
      <c r="S84" s="1" t="s">
        <v>1868</v>
      </c>
      <c r="T84" s="1" t="s">
        <v>1869</v>
      </c>
      <c r="U84" s="1" t="s">
        <v>1870</v>
      </c>
      <c r="V84" s="1" t="s">
        <v>1871</v>
      </c>
      <c r="W84" s="1" t="s">
        <v>2448</v>
      </c>
      <c r="X84">
        <v>300</v>
      </c>
      <c r="Y84">
        <v>34</v>
      </c>
      <c r="Z84">
        <v>3</v>
      </c>
      <c r="AA84">
        <v>0</v>
      </c>
      <c r="AB84" t="s">
        <v>2449</v>
      </c>
      <c r="AC84" t="s">
        <v>2449</v>
      </c>
      <c r="AD84">
        <v>0</v>
      </c>
      <c r="AE84">
        <v>0</v>
      </c>
      <c r="AF84">
        <v>0</v>
      </c>
      <c r="AG84">
        <v>2</v>
      </c>
      <c r="AH84">
        <v>3</v>
      </c>
      <c r="AI84">
        <v>0</v>
      </c>
      <c r="AJ84">
        <v>0</v>
      </c>
      <c r="AM84" t="s">
        <v>1872</v>
      </c>
      <c r="AN84" t="s">
        <v>1873</v>
      </c>
      <c r="AO84" t="s">
        <v>2449</v>
      </c>
      <c r="AP84" t="s">
        <v>3659</v>
      </c>
      <c r="AQ84" t="s">
        <v>2455</v>
      </c>
      <c r="AR84" t="s">
        <v>2729</v>
      </c>
      <c r="AT84" t="s">
        <v>2836</v>
      </c>
      <c r="AV84" t="s">
        <v>1874</v>
      </c>
      <c r="AW84" t="s">
        <v>1874</v>
      </c>
      <c r="AX84" t="s">
        <v>2523</v>
      </c>
      <c r="AZ84" t="s">
        <v>1875</v>
      </c>
      <c r="BA84">
        <v>132100</v>
      </c>
      <c r="BC84">
        <v>63246</v>
      </c>
    </row>
    <row r="85" spans="1:55" ht="12.75">
      <c r="A85" s="1" t="s">
        <v>2447</v>
      </c>
      <c r="B85" s="1" t="s">
        <v>3166</v>
      </c>
      <c r="C85" s="1" t="s">
        <v>3167</v>
      </c>
      <c r="F85" s="1" t="s">
        <v>3168</v>
      </c>
      <c r="G85" s="1" t="s">
        <v>2842</v>
      </c>
      <c r="H85" s="1" t="s">
        <v>2843</v>
      </c>
      <c r="I85" s="1" t="s">
        <v>3169</v>
      </c>
      <c r="J85" s="1" t="s">
        <v>2481</v>
      </c>
      <c r="K85" s="1" t="s">
        <v>2393</v>
      </c>
      <c r="L85" s="1" t="s">
        <v>3167</v>
      </c>
      <c r="N85" s="1" t="s">
        <v>3168</v>
      </c>
      <c r="O85" s="1" t="s">
        <v>2843</v>
      </c>
      <c r="P85" s="1" t="s">
        <v>3169</v>
      </c>
      <c r="Q85" s="1" t="s">
        <v>2481</v>
      </c>
      <c r="R85" s="1" t="s">
        <v>2393</v>
      </c>
      <c r="S85" s="1" t="s">
        <v>3170</v>
      </c>
      <c r="W85" s="1" t="s">
        <v>2448</v>
      </c>
      <c r="X85">
        <v>0</v>
      </c>
      <c r="Y85">
        <v>0</v>
      </c>
      <c r="Z85">
        <v>4</v>
      </c>
      <c r="AA85">
        <v>0</v>
      </c>
      <c r="AB85" t="s">
        <v>2449</v>
      </c>
      <c r="AC85" t="s">
        <v>2449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O85" t="s">
        <v>2449</v>
      </c>
      <c r="AP85" t="s">
        <v>2450</v>
      </c>
      <c r="AQ85" t="s">
        <v>2455</v>
      </c>
      <c r="AR85" t="s">
        <v>2321</v>
      </c>
      <c r="AT85" t="s">
        <v>3171</v>
      </c>
      <c r="AV85" t="s">
        <v>2453</v>
      </c>
      <c r="AW85" t="s">
        <v>2453</v>
      </c>
      <c r="AX85" t="s">
        <v>2454</v>
      </c>
      <c r="BA85">
        <v>515600</v>
      </c>
      <c r="BC85">
        <v>53694</v>
      </c>
    </row>
    <row r="86" spans="1:55" ht="12.75">
      <c r="A86" s="1" t="s">
        <v>2447</v>
      </c>
      <c r="B86" s="1" t="s">
        <v>2566</v>
      </c>
      <c r="C86" s="1" t="s">
        <v>2567</v>
      </c>
      <c r="F86" s="1" t="s">
        <v>1681</v>
      </c>
      <c r="G86" s="1" t="s">
        <v>2842</v>
      </c>
      <c r="H86" s="1" t="s">
        <v>2843</v>
      </c>
      <c r="I86" s="1" t="s">
        <v>2568</v>
      </c>
      <c r="J86" s="1" t="s">
        <v>2481</v>
      </c>
      <c r="K86" s="1" t="s">
        <v>2393</v>
      </c>
      <c r="L86" s="1" t="s">
        <v>2567</v>
      </c>
      <c r="N86" s="1" t="s">
        <v>1681</v>
      </c>
      <c r="O86" s="1" t="s">
        <v>2843</v>
      </c>
      <c r="P86" s="1" t="s">
        <v>2568</v>
      </c>
      <c r="Q86" s="1" t="s">
        <v>2481</v>
      </c>
      <c r="R86" s="1" t="s">
        <v>2393</v>
      </c>
      <c r="S86" s="1" t="s">
        <v>2569</v>
      </c>
      <c r="T86" s="1" t="s">
        <v>2570</v>
      </c>
      <c r="U86" s="1" t="s">
        <v>2571</v>
      </c>
      <c r="W86" s="1" t="s">
        <v>2448</v>
      </c>
      <c r="X86">
        <v>0</v>
      </c>
      <c r="Y86">
        <v>0</v>
      </c>
      <c r="Z86">
        <v>4</v>
      </c>
      <c r="AA86">
        <v>0</v>
      </c>
      <c r="AB86" t="s">
        <v>2449</v>
      </c>
      <c r="AC86" t="s">
        <v>2449</v>
      </c>
      <c r="AD86">
        <v>0</v>
      </c>
      <c r="AE86">
        <v>0</v>
      </c>
      <c r="AF86">
        <v>0</v>
      </c>
      <c r="AG86">
        <v>1</v>
      </c>
      <c r="AH86">
        <v>0</v>
      </c>
      <c r="AI86">
        <v>0</v>
      </c>
      <c r="AJ86">
        <v>0</v>
      </c>
      <c r="AO86" t="s">
        <v>2449</v>
      </c>
      <c r="AP86" t="s">
        <v>2450</v>
      </c>
      <c r="AQ86" t="s">
        <v>2455</v>
      </c>
      <c r="AR86" t="s">
        <v>3119</v>
      </c>
      <c r="AT86" t="s">
        <v>2572</v>
      </c>
      <c r="AV86" t="s">
        <v>2456</v>
      </c>
      <c r="AW86" t="s">
        <v>2456</v>
      </c>
      <c r="AX86" t="s">
        <v>2454</v>
      </c>
      <c r="BA86">
        <v>109400</v>
      </c>
      <c r="BC86">
        <v>57190</v>
      </c>
    </row>
    <row r="87" spans="1:55" ht="12.75">
      <c r="A87" s="1" t="s">
        <v>2447</v>
      </c>
      <c r="B87" s="1" t="s">
        <v>2549</v>
      </c>
      <c r="C87" s="1" t="s">
        <v>2550</v>
      </c>
      <c r="F87" s="1" t="s">
        <v>3220</v>
      </c>
      <c r="G87" s="1" t="s">
        <v>2842</v>
      </c>
      <c r="H87" s="1" t="s">
        <v>2843</v>
      </c>
      <c r="I87" s="1" t="s">
        <v>2551</v>
      </c>
      <c r="J87" s="1" t="s">
        <v>2481</v>
      </c>
      <c r="K87" s="1" t="s">
        <v>2393</v>
      </c>
      <c r="L87" s="1" t="s">
        <v>2550</v>
      </c>
      <c r="N87" s="1" t="s">
        <v>3220</v>
      </c>
      <c r="O87" s="1" t="s">
        <v>2843</v>
      </c>
      <c r="P87" s="1" t="s">
        <v>2551</v>
      </c>
      <c r="Q87" s="1" t="s">
        <v>2481</v>
      </c>
      <c r="R87" s="1" t="s">
        <v>2393</v>
      </c>
      <c r="S87" s="1" t="s">
        <v>2552</v>
      </c>
      <c r="W87" s="1" t="s">
        <v>2448</v>
      </c>
      <c r="X87">
        <v>0</v>
      </c>
      <c r="Y87">
        <v>1</v>
      </c>
      <c r="Z87">
        <v>4</v>
      </c>
      <c r="AA87">
        <v>0</v>
      </c>
      <c r="AB87" t="s">
        <v>2449</v>
      </c>
      <c r="AC87" t="s">
        <v>2449</v>
      </c>
      <c r="AD87">
        <v>0</v>
      </c>
      <c r="AE87">
        <v>0</v>
      </c>
      <c r="AF87">
        <v>0</v>
      </c>
      <c r="AG87">
        <v>1</v>
      </c>
      <c r="AH87">
        <v>0</v>
      </c>
      <c r="AI87">
        <v>0</v>
      </c>
      <c r="AJ87">
        <v>0</v>
      </c>
      <c r="AO87" t="s">
        <v>2449</v>
      </c>
      <c r="AP87" t="s">
        <v>2450</v>
      </c>
      <c r="AQ87" t="s">
        <v>2455</v>
      </c>
      <c r="AR87" t="s">
        <v>2485</v>
      </c>
      <c r="AT87" t="s">
        <v>2553</v>
      </c>
      <c r="AV87" t="s">
        <v>2456</v>
      </c>
      <c r="AW87" t="s">
        <v>2456</v>
      </c>
      <c r="AX87" t="s">
        <v>2454</v>
      </c>
      <c r="BA87">
        <v>110900</v>
      </c>
      <c r="BC87">
        <v>57312</v>
      </c>
    </row>
    <row r="88" spans="1:55" ht="12.75">
      <c r="A88" s="1" t="s">
        <v>2447</v>
      </c>
      <c r="B88" s="1" t="s">
        <v>3212</v>
      </c>
      <c r="C88" s="1" t="s">
        <v>3213</v>
      </c>
      <c r="F88" s="1" t="s">
        <v>3214</v>
      </c>
      <c r="G88" s="1" t="s">
        <v>2842</v>
      </c>
      <c r="H88" s="1" t="s">
        <v>2843</v>
      </c>
      <c r="I88" s="1" t="s">
        <v>3215</v>
      </c>
      <c r="J88" s="1" t="s">
        <v>2481</v>
      </c>
      <c r="K88" s="1" t="s">
        <v>2393</v>
      </c>
      <c r="L88" s="1" t="s">
        <v>3213</v>
      </c>
      <c r="N88" s="1" t="s">
        <v>3214</v>
      </c>
      <c r="O88" s="1" t="s">
        <v>2843</v>
      </c>
      <c r="P88" s="1" t="s">
        <v>3215</v>
      </c>
      <c r="Q88" s="1" t="s">
        <v>2481</v>
      </c>
      <c r="R88" s="1" t="s">
        <v>2393</v>
      </c>
      <c r="S88" s="1" t="s">
        <v>3216</v>
      </c>
      <c r="T88" s="1" t="s">
        <v>3217</v>
      </c>
      <c r="U88" s="1" t="s">
        <v>3218</v>
      </c>
      <c r="W88" s="1" t="s">
        <v>2448</v>
      </c>
      <c r="X88">
        <v>0</v>
      </c>
      <c r="Y88">
        <v>2</v>
      </c>
      <c r="Z88">
        <v>4</v>
      </c>
      <c r="AA88">
        <v>0</v>
      </c>
      <c r="AB88" t="s">
        <v>2449</v>
      </c>
      <c r="AC88" t="s">
        <v>2449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O88" t="s">
        <v>2449</v>
      </c>
      <c r="AP88" t="s">
        <v>2450</v>
      </c>
      <c r="AQ88" t="s">
        <v>2455</v>
      </c>
      <c r="AR88" t="s">
        <v>2852</v>
      </c>
      <c r="AT88" t="s">
        <v>3219</v>
      </c>
      <c r="AV88" t="s">
        <v>2453</v>
      </c>
      <c r="AW88" t="s">
        <v>2453</v>
      </c>
      <c r="AX88" t="s">
        <v>2454</v>
      </c>
      <c r="BA88">
        <v>344800</v>
      </c>
      <c r="BC88">
        <v>67658</v>
      </c>
    </row>
    <row r="89" spans="1:55" ht="12.75">
      <c r="A89" s="1" t="s">
        <v>2447</v>
      </c>
      <c r="B89" s="1" t="s">
        <v>3453</v>
      </c>
      <c r="C89" s="1" t="s">
        <v>3454</v>
      </c>
      <c r="F89" s="1" t="s">
        <v>3455</v>
      </c>
      <c r="G89" s="1" t="s">
        <v>2842</v>
      </c>
      <c r="H89" s="1" t="s">
        <v>2843</v>
      </c>
      <c r="I89" s="1" t="s">
        <v>3456</v>
      </c>
      <c r="J89" s="1" t="s">
        <v>2481</v>
      </c>
      <c r="K89" s="1" t="s">
        <v>2393</v>
      </c>
      <c r="L89" s="1" t="s">
        <v>3454</v>
      </c>
      <c r="N89" s="1" t="s">
        <v>3455</v>
      </c>
      <c r="O89" s="1" t="s">
        <v>2843</v>
      </c>
      <c r="P89" s="1" t="s">
        <v>3456</v>
      </c>
      <c r="Q89" s="1" t="s">
        <v>2481</v>
      </c>
      <c r="R89" s="1" t="s">
        <v>2393</v>
      </c>
      <c r="S89" s="1" t="s">
        <v>3457</v>
      </c>
      <c r="T89" s="1" t="s">
        <v>3458</v>
      </c>
      <c r="U89" s="1" t="s">
        <v>3459</v>
      </c>
      <c r="W89" s="1" t="s">
        <v>2448</v>
      </c>
      <c r="X89">
        <v>0</v>
      </c>
      <c r="Y89">
        <v>2</v>
      </c>
      <c r="Z89">
        <v>4</v>
      </c>
      <c r="AA89">
        <v>0</v>
      </c>
      <c r="AB89" t="s">
        <v>2449</v>
      </c>
      <c r="AC89" t="s">
        <v>2449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200</v>
      </c>
      <c r="AJ89">
        <v>30</v>
      </c>
      <c r="AN89" t="s">
        <v>3460</v>
      </c>
      <c r="AO89" t="s">
        <v>2449</v>
      </c>
      <c r="AP89" t="s">
        <v>2450</v>
      </c>
      <c r="AQ89" t="s">
        <v>2455</v>
      </c>
      <c r="AR89" t="s">
        <v>2485</v>
      </c>
      <c r="AT89" t="s">
        <v>3461</v>
      </c>
      <c r="AV89" t="s">
        <v>2456</v>
      </c>
      <c r="AW89" t="s">
        <v>2456</v>
      </c>
      <c r="AX89" t="s">
        <v>2454</v>
      </c>
      <c r="BA89">
        <v>48600</v>
      </c>
      <c r="BC89">
        <v>54575</v>
      </c>
    </row>
    <row r="90" spans="1:55" ht="12.75">
      <c r="A90" s="1" t="s">
        <v>2447</v>
      </c>
      <c r="B90" s="1" t="s">
        <v>3631</v>
      </c>
      <c r="C90" s="1" t="s">
        <v>3632</v>
      </c>
      <c r="D90" s="1" t="s">
        <v>3633</v>
      </c>
      <c r="F90" s="1" t="s">
        <v>3634</v>
      </c>
      <c r="G90" s="1" t="s">
        <v>3556</v>
      </c>
      <c r="H90" s="1" t="s">
        <v>2467</v>
      </c>
      <c r="I90" s="1" t="s">
        <v>3635</v>
      </c>
      <c r="J90" s="1" t="s">
        <v>2481</v>
      </c>
      <c r="K90" s="1" t="s">
        <v>2393</v>
      </c>
      <c r="L90" s="1" t="s">
        <v>3632</v>
      </c>
      <c r="N90" s="1" t="s">
        <v>3636</v>
      </c>
      <c r="O90" s="1" t="s">
        <v>2467</v>
      </c>
      <c r="P90" s="1" t="s">
        <v>3637</v>
      </c>
      <c r="Q90" s="1" t="s">
        <v>2481</v>
      </c>
      <c r="R90" s="1" t="s">
        <v>2393</v>
      </c>
      <c r="S90" s="1" t="s">
        <v>3638</v>
      </c>
      <c r="T90" s="1" t="s">
        <v>3639</v>
      </c>
      <c r="U90" s="1" t="s">
        <v>3640</v>
      </c>
      <c r="V90" s="1" t="s">
        <v>3641</v>
      </c>
      <c r="W90" s="1" t="s">
        <v>2448</v>
      </c>
      <c r="X90">
        <v>543</v>
      </c>
      <c r="Y90">
        <v>7</v>
      </c>
      <c r="Z90">
        <v>4</v>
      </c>
      <c r="AA90">
        <v>350</v>
      </c>
      <c r="AB90" t="s">
        <v>2449</v>
      </c>
      <c r="AC90" t="s">
        <v>2449</v>
      </c>
      <c r="AD90">
        <v>45000</v>
      </c>
      <c r="AE90">
        <v>0</v>
      </c>
      <c r="AF90">
        <v>0</v>
      </c>
      <c r="AG90">
        <v>1</v>
      </c>
      <c r="AH90">
        <v>0</v>
      </c>
      <c r="AI90">
        <v>700</v>
      </c>
      <c r="AJ90">
        <v>430</v>
      </c>
      <c r="AM90" t="s">
        <v>3642</v>
      </c>
      <c r="AN90" t="s">
        <v>3643</v>
      </c>
      <c r="AO90" t="s">
        <v>2500</v>
      </c>
      <c r="AP90" t="s">
        <v>2450</v>
      </c>
      <c r="AQ90" t="s">
        <v>2455</v>
      </c>
      <c r="AR90" t="s">
        <v>2485</v>
      </c>
      <c r="AT90" t="s">
        <v>3644</v>
      </c>
      <c r="AV90" t="s">
        <v>2456</v>
      </c>
      <c r="AW90" t="s">
        <v>2456</v>
      </c>
      <c r="AX90" t="s">
        <v>2454</v>
      </c>
      <c r="AZ90" t="s">
        <v>3645</v>
      </c>
      <c r="BA90">
        <v>36600</v>
      </c>
      <c r="BC90">
        <v>66365</v>
      </c>
    </row>
    <row r="91" spans="1:55" ht="12.75">
      <c r="A91" s="1" t="s">
        <v>2447</v>
      </c>
      <c r="B91" s="1" t="s">
        <v>2043</v>
      </c>
      <c r="C91" s="1" t="s">
        <v>2044</v>
      </c>
      <c r="D91" s="1" t="s">
        <v>2045</v>
      </c>
      <c r="F91" s="1" t="s">
        <v>2046</v>
      </c>
      <c r="G91" s="1" t="s">
        <v>2039</v>
      </c>
      <c r="H91" s="1" t="s">
        <v>2040</v>
      </c>
      <c r="I91" s="1" t="s">
        <v>2047</v>
      </c>
      <c r="J91" s="1" t="s">
        <v>2481</v>
      </c>
      <c r="K91" s="1" t="s">
        <v>2393</v>
      </c>
      <c r="L91" s="1" t="s">
        <v>2044</v>
      </c>
      <c r="N91" s="1" t="s">
        <v>2046</v>
      </c>
      <c r="O91" s="1" t="s">
        <v>2040</v>
      </c>
      <c r="P91" s="1" t="s">
        <v>2048</v>
      </c>
      <c r="Q91" s="1" t="s">
        <v>2481</v>
      </c>
      <c r="R91" s="1" t="s">
        <v>2393</v>
      </c>
      <c r="S91" s="1" t="s">
        <v>2049</v>
      </c>
      <c r="T91" s="1" t="s">
        <v>2050</v>
      </c>
      <c r="U91" s="1" t="s">
        <v>2051</v>
      </c>
      <c r="V91" s="1" t="s">
        <v>2052</v>
      </c>
      <c r="W91" s="1" t="s">
        <v>2448</v>
      </c>
      <c r="X91">
        <v>450</v>
      </c>
      <c r="Y91">
        <v>9</v>
      </c>
      <c r="Z91">
        <v>4</v>
      </c>
      <c r="AA91">
        <v>0</v>
      </c>
      <c r="AB91" t="s">
        <v>2449</v>
      </c>
      <c r="AC91" t="s">
        <v>2449</v>
      </c>
      <c r="AD91">
        <v>30000</v>
      </c>
      <c r="AE91">
        <v>0</v>
      </c>
      <c r="AF91">
        <v>0</v>
      </c>
      <c r="AG91">
        <v>1</v>
      </c>
      <c r="AH91">
        <v>0</v>
      </c>
      <c r="AI91">
        <v>1000</v>
      </c>
      <c r="AJ91">
        <v>0</v>
      </c>
      <c r="AO91" t="s">
        <v>2500</v>
      </c>
      <c r="AP91" t="s">
        <v>2450</v>
      </c>
      <c r="AQ91" t="s">
        <v>2455</v>
      </c>
      <c r="AR91" t="s">
        <v>2321</v>
      </c>
      <c r="AT91" t="s">
        <v>2053</v>
      </c>
      <c r="AV91" t="s">
        <v>2456</v>
      </c>
      <c r="AW91" t="s">
        <v>2456</v>
      </c>
      <c r="AX91" t="s">
        <v>2454</v>
      </c>
      <c r="AZ91" t="s">
        <v>2054</v>
      </c>
      <c r="BA91">
        <v>39800</v>
      </c>
      <c r="BC91">
        <v>62201</v>
      </c>
    </row>
    <row r="92" spans="1:55" ht="12.75">
      <c r="A92" s="1" t="s">
        <v>2447</v>
      </c>
      <c r="B92" s="1" t="s">
        <v>3005</v>
      </c>
      <c r="C92" s="1" t="s">
        <v>3006</v>
      </c>
      <c r="D92" s="1" t="s">
        <v>3007</v>
      </c>
      <c r="F92" s="1" t="s">
        <v>2599</v>
      </c>
      <c r="G92" s="1" t="s">
        <v>2842</v>
      </c>
      <c r="H92" s="1" t="s">
        <v>2843</v>
      </c>
      <c r="I92" s="1" t="s">
        <v>3008</v>
      </c>
      <c r="J92" s="1" t="s">
        <v>2481</v>
      </c>
      <c r="K92" s="1" t="s">
        <v>2393</v>
      </c>
      <c r="L92" s="1" t="s">
        <v>3006</v>
      </c>
      <c r="N92" s="1" t="s">
        <v>2599</v>
      </c>
      <c r="O92" s="1" t="s">
        <v>2843</v>
      </c>
      <c r="P92" s="1" t="s">
        <v>3009</v>
      </c>
      <c r="Q92" s="1" t="s">
        <v>2481</v>
      </c>
      <c r="R92" s="1" t="s">
        <v>2393</v>
      </c>
      <c r="S92" s="1" t="s">
        <v>3010</v>
      </c>
      <c r="T92" s="1" t="s">
        <v>3011</v>
      </c>
      <c r="U92" s="1" t="s">
        <v>3012</v>
      </c>
      <c r="V92" s="1" t="s">
        <v>3013</v>
      </c>
      <c r="W92" s="1" t="s">
        <v>2448</v>
      </c>
      <c r="X92">
        <v>349</v>
      </c>
      <c r="Y92">
        <v>10</v>
      </c>
      <c r="Z92">
        <v>4</v>
      </c>
      <c r="AA92">
        <v>800</v>
      </c>
      <c r="AB92" t="s">
        <v>2449</v>
      </c>
      <c r="AC92" t="s">
        <v>2449</v>
      </c>
      <c r="AD92">
        <v>50000</v>
      </c>
      <c r="AE92">
        <v>0</v>
      </c>
      <c r="AF92">
        <v>78</v>
      </c>
      <c r="AG92">
        <v>5</v>
      </c>
      <c r="AH92">
        <v>0</v>
      </c>
      <c r="AI92">
        <v>0</v>
      </c>
      <c r="AJ92">
        <v>218</v>
      </c>
      <c r="AM92" t="s">
        <v>3014</v>
      </c>
      <c r="AN92" t="s">
        <v>3015</v>
      </c>
      <c r="AO92" t="s">
        <v>2500</v>
      </c>
      <c r="AP92" t="s">
        <v>2450</v>
      </c>
      <c r="AQ92" t="s">
        <v>2451</v>
      </c>
      <c r="AR92" t="s">
        <v>3016</v>
      </c>
      <c r="AT92" t="s">
        <v>3017</v>
      </c>
      <c r="AV92" t="s">
        <v>3018</v>
      </c>
      <c r="AW92" t="s">
        <v>3018</v>
      </c>
      <c r="AX92" t="s">
        <v>2454</v>
      </c>
      <c r="AZ92" t="s">
        <v>3019</v>
      </c>
      <c r="BA92">
        <v>43200</v>
      </c>
      <c r="BC92">
        <v>34015</v>
      </c>
    </row>
    <row r="93" spans="1:55" ht="12.75">
      <c r="A93" s="1" t="s">
        <v>2447</v>
      </c>
      <c r="B93" s="1" t="s">
        <v>1744</v>
      </c>
      <c r="C93" s="1" t="s">
        <v>1745</v>
      </c>
      <c r="F93" s="1" t="s">
        <v>1746</v>
      </c>
      <c r="G93" s="1" t="s">
        <v>476</v>
      </c>
      <c r="H93" s="1" t="s">
        <v>477</v>
      </c>
      <c r="I93" s="1" t="s">
        <v>1747</v>
      </c>
      <c r="J93" s="1" t="s">
        <v>2481</v>
      </c>
      <c r="K93" s="1" t="s">
        <v>2393</v>
      </c>
      <c r="L93" s="1" t="s">
        <v>1748</v>
      </c>
      <c r="N93" s="1" t="s">
        <v>1746</v>
      </c>
      <c r="O93" s="1" t="s">
        <v>477</v>
      </c>
      <c r="P93" s="1" t="s">
        <v>1749</v>
      </c>
      <c r="Q93" s="1" t="s">
        <v>2481</v>
      </c>
      <c r="R93" s="1" t="s">
        <v>2393</v>
      </c>
      <c r="S93" s="1" t="s">
        <v>1750</v>
      </c>
      <c r="T93" s="1" t="s">
        <v>1751</v>
      </c>
      <c r="U93" s="1" t="s">
        <v>1752</v>
      </c>
      <c r="V93" s="1" t="s">
        <v>3593</v>
      </c>
      <c r="W93" s="1" t="s">
        <v>2448</v>
      </c>
      <c r="X93">
        <v>649</v>
      </c>
      <c r="Y93">
        <v>11</v>
      </c>
      <c r="Z93">
        <v>4</v>
      </c>
      <c r="AA93">
        <v>0</v>
      </c>
      <c r="AB93" t="s">
        <v>2449</v>
      </c>
      <c r="AC93" t="s">
        <v>2449</v>
      </c>
      <c r="AD93">
        <v>14300</v>
      </c>
      <c r="AE93">
        <v>6000</v>
      </c>
      <c r="AF93">
        <v>143</v>
      </c>
      <c r="AG93">
        <v>2</v>
      </c>
      <c r="AH93">
        <v>1</v>
      </c>
      <c r="AI93">
        <v>450</v>
      </c>
      <c r="AJ93">
        <v>401</v>
      </c>
      <c r="AM93" t="s">
        <v>1753</v>
      </c>
      <c r="AO93" t="s">
        <v>2449</v>
      </c>
      <c r="AP93" t="s">
        <v>2450</v>
      </c>
      <c r="AQ93" t="s">
        <v>2455</v>
      </c>
      <c r="AR93" t="s">
        <v>2464</v>
      </c>
      <c r="AT93" t="s">
        <v>1754</v>
      </c>
      <c r="AV93" t="s">
        <v>2497</v>
      </c>
      <c r="AW93" t="s">
        <v>2498</v>
      </c>
      <c r="AX93" t="s">
        <v>2454</v>
      </c>
      <c r="AZ93" t="s">
        <v>2499</v>
      </c>
      <c r="BA93">
        <v>17900</v>
      </c>
      <c r="BC93">
        <v>70551</v>
      </c>
    </row>
    <row r="94" spans="1:55" ht="12.75">
      <c r="A94" s="1" t="s">
        <v>2447</v>
      </c>
      <c r="B94" s="1" t="s">
        <v>1339</v>
      </c>
      <c r="C94" s="1" t="s">
        <v>1340</v>
      </c>
      <c r="F94" s="1" t="s">
        <v>1314</v>
      </c>
      <c r="G94" s="1" t="s">
        <v>2495</v>
      </c>
      <c r="H94" s="1" t="s">
        <v>1302</v>
      </c>
      <c r="I94" s="1" t="s">
        <v>1341</v>
      </c>
      <c r="J94" s="1" t="s">
        <v>2481</v>
      </c>
      <c r="K94" s="1" t="s">
        <v>2393</v>
      </c>
      <c r="L94" s="1" t="s">
        <v>1340</v>
      </c>
      <c r="N94" s="1" t="s">
        <v>1314</v>
      </c>
      <c r="O94" s="1" t="s">
        <v>1302</v>
      </c>
      <c r="P94" s="1" t="s">
        <v>1341</v>
      </c>
      <c r="Q94" s="1" t="s">
        <v>2481</v>
      </c>
      <c r="R94" s="1" t="s">
        <v>2393</v>
      </c>
      <c r="S94" s="1" t="s">
        <v>1342</v>
      </c>
      <c r="T94" s="1" t="s">
        <v>1343</v>
      </c>
      <c r="U94" s="1" t="s">
        <v>1344</v>
      </c>
      <c r="W94" s="1" t="s">
        <v>2448</v>
      </c>
      <c r="X94">
        <v>0</v>
      </c>
      <c r="Y94">
        <v>11</v>
      </c>
      <c r="Z94">
        <v>4</v>
      </c>
      <c r="AA94">
        <v>0</v>
      </c>
      <c r="AB94" t="s">
        <v>2449</v>
      </c>
      <c r="AC94" t="s">
        <v>2449</v>
      </c>
      <c r="AD94">
        <v>16000</v>
      </c>
      <c r="AE94">
        <v>0</v>
      </c>
      <c r="AF94">
        <v>0</v>
      </c>
      <c r="AG94">
        <v>1</v>
      </c>
      <c r="AH94">
        <v>1</v>
      </c>
      <c r="AI94">
        <v>200</v>
      </c>
      <c r="AJ94">
        <v>103</v>
      </c>
      <c r="AO94" t="s">
        <v>2449</v>
      </c>
      <c r="AP94" t="s">
        <v>2450</v>
      </c>
      <c r="AQ94" t="s">
        <v>2455</v>
      </c>
      <c r="AR94" t="s">
        <v>3630</v>
      </c>
      <c r="AT94" t="s">
        <v>1345</v>
      </c>
      <c r="AV94" t="s">
        <v>2456</v>
      </c>
      <c r="AW94" t="s">
        <v>2456</v>
      </c>
      <c r="AX94" t="s">
        <v>2459</v>
      </c>
      <c r="BA94">
        <v>80800</v>
      </c>
      <c r="BC94">
        <v>67671</v>
      </c>
    </row>
    <row r="95" spans="1:55" ht="12.75">
      <c r="A95" s="1" t="s">
        <v>2447</v>
      </c>
      <c r="B95" s="1" t="s">
        <v>1413</v>
      </c>
      <c r="C95" s="1" t="s">
        <v>1414</v>
      </c>
      <c r="F95" s="1" t="s">
        <v>1415</v>
      </c>
      <c r="G95" s="1" t="s">
        <v>2495</v>
      </c>
      <c r="H95" s="1" t="s">
        <v>1302</v>
      </c>
      <c r="I95" s="1" t="s">
        <v>1416</v>
      </c>
      <c r="J95" s="1" t="s">
        <v>2481</v>
      </c>
      <c r="K95" s="1" t="s">
        <v>2393</v>
      </c>
      <c r="L95" s="1" t="s">
        <v>1414</v>
      </c>
      <c r="N95" s="1" t="s">
        <v>1415</v>
      </c>
      <c r="O95" s="1" t="s">
        <v>1302</v>
      </c>
      <c r="P95" s="1" t="s">
        <v>1416</v>
      </c>
      <c r="Q95" s="1" t="s">
        <v>2481</v>
      </c>
      <c r="R95" s="1" t="s">
        <v>2393</v>
      </c>
      <c r="S95" s="1" t="s">
        <v>1417</v>
      </c>
      <c r="T95" s="1" t="s">
        <v>1418</v>
      </c>
      <c r="U95" s="1" t="s">
        <v>1419</v>
      </c>
      <c r="W95" s="1" t="s">
        <v>2448</v>
      </c>
      <c r="X95">
        <v>0</v>
      </c>
      <c r="Y95">
        <v>11</v>
      </c>
      <c r="Z95">
        <v>4</v>
      </c>
      <c r="AA95">
        <v>0</v>
      </c>
      <c r="AB95" t="s">
        <v>2449</v>
      </c>
      <c r="AC95" t="s">
        <v>2449</v>
      </c>
      <c r="AD95">
        <v>2500</v>
      </c>
      <c r="AE95">
        <v>0</v>
      </c>
      <c r="AF95">
        <v>0</v>
      </c>
      <c r="AG95">
        <v>2</v>
      </c>
      <c r="AH95">
        <v>0</v>
      </c>
      <c r="AI95">
        <v>0</v>
      </c>
      <c r="AJ95">
        <v>120</v>
      </c>
      <c r="AO95" t="s">
        <v>2449</v>
      </c>
      <c r="AP95" t="s">
        <v>2450</v>
      </c>
      <c r="AQ95" t="s">
        <v>2455</v>
      </c>
      <c r="AR95" t="s">
        <v>2201</v>
      </c>
      <c r="AT95" t="s">
        <v>1420</v>
      </c>
      <c r="AV95" t="s">
        <v>3394</v>
      </c>
      <c r="AW95" t="s">
        <v>3394</v>
      </c>
      <c r="AX95" t="s">
        <v>2454</v>
      </c>
      <c r="BA95">
        <v>322300</v>
      </c>
      <c r="BC95">
        <v>54535</v>
      </c>
    </row>
    <row r="96" spans="1:55" ht="12.75">
      <c r="A96" s="1" t="s">
        <v>2447</v>
      </c>
      <c r="B96" s="1" t="s">
        <v>3470</v>
      </c>
      <c r="C96" s="1" t="s">
        <v>3471</v>
      </c>
      <c r="D96" s="1" t="s">
        <v>1675</v>
      </c>
      <c r="F96" s="1" t="s">
        <v>3472</v>
      </c>
      <c r="G96" s="1" t="s">
        <v>3473</v>
      </c>
      <c r="H96" s="1" t="s">
        <v>3474</v>
      </c>
      <c r="I96" s="1" t="s">
        <v>3475</v>
      </c>
      <c r="J96" s="1" t="s">
        <v>2481</v>
      </c>
      <c r="K96" s="1" t="s">
        <v>2393</v>
      </c>
      <c r="L96" s="1" t="s">
        <v>3471</v>
      </c>
      <c r="N96" s="1" t="s">
        <v>3472</v>
      </c>
      <c r="O96" s="1" t="s">
        <v>3474</v>
      </c>
      <c r="P96" s="1" t="s">
        <v>3476</v>
      </c>
      <c r="Q96" s="1" t="s">
        <v>2481</v>
      </c>
      <c r="R96" s="1" t="s">
        <v>2393</v>
      </c>
      <c r="S96" s="1" t="s">
        <v>3477</v>
      </c>
      <c r="T96" s="1" t="s">
        <v>3478</v>
      </c>
      <c r="U96" s="1" t="s">
        <v>3479</v>
      </c>
      <c r="W96" s="1" t="s">
        <v>2448</v>
      </c>
      <c r="X96">
        <v>1258</v>
      </c>
      <c r="Y96">
        <v>12</v>
      </c>
      <c r="Z96">
        <v>4</v>
      </c>
      <c r="AA96">
        <v>350</v>
      </c>
      <c r="AB96" t="s">
        <v>2449</v>
      </c>
      <c r="AC96" t="s">
        <v>2449</v>
      </c>
      <c r="AD96">
        <v>60000</v>
      </c>
      <c r="AE96">
        <v>0</v>
      </c>
      <c r="AF96">
        <v>218</v>
      </c>
      <c r="AG96">
        <v>3</v>
      </c>
      <c r="AH96">
        <v>1</v>
      </c>
      <c r="AI96">
        <v>1550</v>
      </c>
      <c r="AJ96">
        <v>0</v>
      </c>
      <c r="AM96" t="s">
        <v>3480</v>
      </c>
      <c r="AO96" t="s">
        <v>2500</v>
      </c>
      <c r="AP96" t="s">
        <v>2450</v>
      </c>
      <c r="AQ96" t="s">
        <v>2455</v>
      </c>
      <c r="AR96" t="s">
        <v>2452</v>
      </c>
      <c r="AT96" t="s">
        <v>3481</v>
      </c>
      <c r="AV96" t="s">
        <v>2456</v>
      </c>
      <c r="AW96" t="s">
        <v>2456</v>
      </c>
      <c r="AX96" t="s">
        <v>2458</v>
      </c>
      <c r="AZ96" t="s">
        <v>3482</v>
      </c>
      <c r="BA96">
        <v>66100</v>
      </c>
      <c r="BC96">
        <v>35682</v>
      </c>
    </row>
    <row r="97" spans="1:55" ht="12.75">
      <c r="A97" s="1" t="s">
        <v>2447</v>
      </c>
      <c r="B97" s="1" t="s">
        <v>622</v>
      </c>
      <c r="C97" s="1" t="s">
        <v>623</v>
      </c>
      <c r="F97" s="1" t="s">
        <v>624</v>
      </c>
      <c r="G97" s="1" t="s">
        <v>625</v>
      </c>
      <c r="H97" s="1" t="s">
        <v>626</v>
      </c>
      <c r="I97" s="1" t="s">
        <v>627</v>
      </c>
      <c r="J97" s="1" t="s">
        <v>2481</v>
      </c>
      <c r="K97" s="1" t="s">
        <v>2393</v>
      </c>
      <c r="L97" s="1" t="s">
        <v>623</v>
      </c>
      <c r="N97" s="1" t="s">
        <v>624</v>
      </c>
      <c r="O97" s="1" t="s">
        <v>626</v>
      </c>
      <c r="P97" s="1" t="s">
        <v>627</v>
      </c>
      <c r="Q97" s="1" t="s">
        <v>2481</v>
      </c>
      <c r="R97" s="1" t="s">
        <v>2393</v>
      </c>
      <c r="S97" s="1" t="s">
        <v>628</v>
      </c>
      <c r="T97" s="1" t="s">
        <v>629</v>
      </c>
      <c r="U97" s="1" t="s">
        <v>630</v>
      </c>
      <c r="V97" s="1" t="s">
        <v>631</v>
      </c>
      <c r="W97" s="1" t="s">
        <v>2448</v>
      </c>
      <c r="X97">
        <v>500</v>
      </c>
      <c r="Y97">
        <v>12</v>
      </c>
      <c r="Z97">
        <v>4</v>
      </c>
      <c r="AA97">
        <v>0</v>
      </c>
      <c r="AB97" t="s">
        <v>2449</v>
      </c>
      <c r="AC97" t="s">
        <v>2449</v>
      </c>
      <c r="AD97">
        <v>2925</v>
      </c>
      <c r="AE97">
        <v>0</v>
      </c>
      <c r="AF97">
        <v>97</v>
      </c>
      <c r="AG97">
        <v>1</v>
      </c>
      <c r="AH97">
        <v>2</v>
      </c>
      <c r="AI97">
        <v>450</v>
      </c>
      <c r="AJ97">
        <v>0</v>
      </c>
      <c r="AM97" t="s">
        <v>632</v>
      </c>
      <c r="AN97" t="s">
        <v>633</v>
      </c>
      <c r="AO97" t="s">
        <v>2500</v>
      </c>
      <c r="AP97" t="s">
        <v>2450</v>
      </c>
      <c r="AQ97" t="s">
        <v>2455</v>
      </c>
      <c r="AR97" t="s">
        <v>1677</v>
      </c>
      <c r="AT97" t="s">
        <v>2949</v>
      </c>
      <c r="AV97" t="s">
        <v>2456</v>
      </c>
      <c r="AW97" t="s">
        <v>2456</v>
      </c>
      <c r="AX97" t="s">
        <v>2454</v>
      </c>
      <c r="AZ97" t="s">
        <v>634</v>
      </c>
      <c r="BA97">
        <v>2200</v>
      </c>
      <c r="BC97">
        <v>20491</v>
      </c>
    </row>
    <row r="98" spans="1:55" ht="12.75">
      <c r="A98" s="1" t="s">
        <v>2447</v>
      </c>
      <c r="B98" s="1" t="s">
        <v>558</v>
      </c>
      <c r="C98" s="1" t="s">
        <v>559</v>
      </c>
      <c r="D98" s="1" t="s">
        <v>560</v>
      </c>
      <c r="E98" s="1" t="s">
        <v>2506</v>
      </c>
      <c r="F98" s="1" t="s">
        <v>561</v>
      </c>
      <c r="G98" s="1" t="s">
        <v>1161</v>
      </c>
      <c r="H98" s="1" t="s">
        <v>1162</v>
      </c>
      <c r="I98" s="1" t="s">
        <v>562</v>
      </c>
      <c r="J98" s="1" t="s">
        <v>2481</v>
      </c>
      <c r="K98" s="1" t="s">
        <v>2393</v>
      </c>
      <c r="L98" s="1" t="s">
        <v>559</v>
      </c>
      <c r="M98" s="1" t="s">
        <v>560</v>
      </c>
      <c r="N98" s="1" t="s">
        <v>561</v>
      </c>
      <c r="O98" s="1" t="s">
        <v>1162</v>
      </c>
      <c r="P98" s="1" t="s">
        <v>563</v>
      </c>
      <c r="Q98" s="1" t="s">
        <v>2481</v>
      </c>
      <c r="R98" s="1" t="s">
        <v>2393</v>
      </c>
      <c r="S98" s="1" t="s">
        <v>564</v>
      </c>
      <c r="T98" s="1" t="s">
        <v>565</v>
      </c>
      <c r="U98" s="1" t="s">
        <v>566</v>
      </c>
      <c r="V98" s="1" t="s">
        <v>567</v>
      </c>
      <c r="W98" s="1" t="s">
        <v>2448</v>
      </c>
      <c r="X98">
        <v>837</v>
      </c>
      <c r="Y98">
        <v>12</v>
      </c>
      <c r="Z98">
        <v>4</v>
      </c>
      <c r="AA98">
        <v>400</v>
      </c>
      <c r="AB98" t="s">
        <v>2449</v>
      </c>
      <c r="AC98" t="s">
        <v>2449</v>
      </c>
      <c r="AD98">
        <v>33000</v>
      </c>
      <c r="AE98">
        <v>2268</v>
      </c>
      <c r="AF98">
        <v>100</v>
      </c>
      <c r="AG98">
        <v>2</v>
      </c>
      <c r="AH98">
        <v>1</v>
      </c>
      <c r="AI98">
        <v>800</v>
      </c>
      <c r="AJ98">
        <v>600</v>
      </c>
      <c r="AM98" t="s">
        <v>568</v>
      </c>
      <c r="AN98" t="s">
        <v>569</v>
      </c>
      <c r="AO98" t="s">
        <v>2500</v>
      </c>
      <c r="AP98" t="s">
        <v>2450</v>
      </c>
      <c r="AQ98" t="s">
        <v>2455</v>
      </c>
      <c r="AR98" t="s">
        <v>2533</v>
      </c>
      <c r="AS98" t="s">
        <v>570</v>
      </c>
      <c r="AT98" t="s">
        <v>571</v>
      </c>
      <c r="AV98" t="s">
        <v>2456</v>
      </c>
      <c r="AW98" t="s">
        <v>2456</v>
      </c>
      <c r="AX98" t="s">
        <v>2454</v>
      </c>
      <c r="AZ98" t="s">
        <v>572</v>
      </c>
      <c r="BA98">
        <v>19500</v>
      </c>
      <c r="BC98">
        <v>46000</v>
      </c>
    </row>
    <row r="99" spans="1:55" ht="12.75">
      <c r="A99" s="1" t="s">
        <v>2447</v>
      </c>
      <c r="B99" s="1" t="s">
        <v>1928</v>
      </c>
      <c r="C99" s="1" t="s">
        <v>1929</v>
      </c>
      <c r="F99" s="1" t="s">
        <v>1930</v>
      </c>
      <c r="G99" s="1" t="s">
        <v>2391</v>
      </c>
      <c r="H99" s="1" t="s">
        <v>2392</v>
      </c>
      <c r="I99" s="1" t="s">
        <v>1931</v>
      </c>
      <c r="J99" s="1" t="s">
        <v>2481</v>
      </c>
      <c r="K99" s="1" t="s">
        <v>2393</v>
      </c>
      <c r="L99" s="1" t="s">
        <v>1929</v>
      </c>
      <c r="N99" s="1" t="s">
        <v>1930</v>
      </c>
      <c r="O99" s="1" t="s">
        <v>2392</v>
      </c>
      <c r="P99" s="1" t="s">
        <v>1931</v>
      </c>
      <c r="Q99" s="1" t="s">
        <v>2481</v>
      </c>
      <c r="R99" s="1" t="s">
        <v>2393</v>
      </c>
      <c r="S99" s="1" t="s">
        <v>1932</v>
      </c>
      <c r="T99" s="1" t="s">
        <v>1933</v>
      </c>
      <c r="U99" s="1" t="s">
        <v>1934</v>
      </c>
      <c r="V99" s="1" t="s">
        <v>1935</v>
      </c>
      <c r="W99" s="1" t="s">
        <v>2448</v>
      </c>
      <c r="X99">
        <v>222</v>
      </c>
      <c r="Y99">
        <v>13</v>
      </c>
      <c r="Z99">
        <v>4</v>
      </c>
      <c r="AA99">
        <v>0</v>
      </c>
      <c r="AB99" t="s">
        <v>2449</v>
      </c>
      <c r="AC99" t="s">
        <v>2449</v>
      </c>
      <c r="AD99">
        <v>18000</v>
      </c>
      <c r="AE99">
        <v>0</v>
      </c>
      <c r="AF99">
        <v>0</v>
      </c>
      <c r="AG99">
        <v>0</v>
      </c>
      <c r="AH99">
        <v>0</v>
      </c>
      <c r="AI99">
        <v>250</v>
      </c>
      <c r="AJ99">
        <v>100</v>
      </c>
      <c r="AM99" t="s">
        <v>1936</v>
      </c>
      <c r="AN99" t="s">
        <v>1937</v>
      </c>
      <c r="AO99" t="s">
        <v>2449</v>
      </c>
      <c r="AP99" t="s">
        <v>3659</v>
      </c>
      <c r="AQ99" t="s">
        <v>2455</v>
      </c>
      <c r="AR99" t="s">
        <v>2323</v>
      </c>
      <c r="AT99" t="s">
        <v>1938</v>
      </c>
      <c r="AV99" t="s">
        <v>2456</v>
      </c>
      <c r="AW99" t="s">
        <v>2456</v>
      </c>
      <c r="AX99" t="s">
        <v>2454</v>
      </c>
      <c r="AZ99" t="s">
        <v>1939</v>
      </c>
      <c r="BA99">
        <v>334000</v>
      </c>
      <c r="BC99">
        <v>61469</v>
      </c>
    </row>
    <row r="100" spans="1:55" ht="12.75">
      <c r="A100" s="1" t="s">
        <v>2447</v>
      </c>
      <c r="B100" s="1" t="s">
        <v>346</v>
      </c>
      <c r="C100" s="1" t="s">
        <v>347</v>
      </c>
      <c r="D100" s="1" t="s">
        <v>348</v>
      </c>
      <c r="F100" s="1" t="s">
        <v>349</v>
      </c>
      <c r="G100" s="1" t="s">
        <v>3370</v>
      </c>
      <c r="H100" s="1" t="s">
        <v>3371</v>
      </c>
      <c r="I100" s="1" t="s">
        <v>350</v>
      </c>
      <c r="J100" s="1" t="s">
        <v>2481</v>
      </c>
      <c r="K100" s="1" t="s">
        <v>2393</v>
      </c>
      <c r="L100" s="1" t="s">
        <v>347</v>
      </c>
      <c r="N100" s="1" t="s">
        <v>349</v>
      </c>
      <c r="O100" s="1" t="s">
        <v>3371</v>
      </c>
      <c r="P100" s="1" t="s">
        <v>350</v>
      </c>
      <c r="Q100" s="1" t="s">
        <v>2481</v>
      </c>
      <c r="R100" s="1" t="s">
        <v>2393</v>
      </c>
      <c r="S100" s="1" t="s">
        <v>351</v>
      </c>
      <c r="T100" s="1" t="s">
        <v>352</v>
      </c>
      <c r="U100" s="1" t="s">
        <v>353</v>
      </c>
      <c r="V100" s="1" t="s">
        <v>354</v>
      </c>
      <c r="W100" s="1" t="s">
        <v>2448</v>
      </c>
      <c r="X100">
        <v>693</v>
      </c>
      <c r="Y100">
        <v>14</v>
      </c>
      <c r="Z100">
        <v>4</v>
      </c>
      <c r="AA100">
        <v>500</v>
      </c>
      <c r="AB100" t="s">
        <v>2449</v>
      </c>
      <c r="AC100" t="s">
        <v>2449</v>
      </c>
      <c r="AD100">
        <v>25000</v>
      </c>
      <c r="AE100">
        <v>10000</v>
      </c>
      <c r="AF100">
        <v>135</v>
      </c>
      <c r="AG100">
        <v>2</v>
      </c>
      <c r="AH100">
        <v>1</v>
      </c>
      <c r="AI100">
        <v>600</v>
      </c>
      <c r="AJ100">
        <v>0</v>
      </c>
      <c r="AM100" t="s">
        <v>355</v>
      </c>
      <c r="AO100" t="s">
        <v>2500</v>
      </c>
      <c r="AP100" t="s">
        <v>2450</v>
      </c>
      <c r="AQ100" t="s">
        <v>2455</v>
      </c>
      <c r="AR100" t="s">
        <v>2508</v>
      </c>
      <c r="AT100" t="s">
        <v>356</v>
      </c>
      <c r="AV100" t="s">
        <v>2456</v>
      </c>
      <c r="AW100" t="s">
        <v>2456</v>
      </c>
      <c r="AX100" t="s">
        <v>2454</v>
      </c>
      <c r="AZ100" t="s">
        <v>357</v>
      </c>
      <c r="BA100">
        <v>16800</v>
      </c>
      <c r="BC100">
        <v>72989</v>
      </c>
    </row>
    <row r="101" spans="1:55" ht="12.75">
      <c r="A101" s="1" t="s">
        <v>2447</v>
      </c>
      <c r="B101" s="1" t="s">
        <v>635</v>
      </c>
      <c r="C101" s="1" t="s">
        <v>636</v>
      </c>
      <c r="F101" s="1" t="s">
        <v>637</v>
      </c>
      <c r="G101" s="1" t="s">
        <v>625</v>
      </c>
      <c r="H101" s="1" t="s">
        <v>626</v>
      </c>
      <c r="I101" s="1" t="s">
        <v>638</v>
      </c>
      <c r="J101" s="1" t="s">
        <v>2481</v>
      </c>
      <c r="K101" s="1" t="s">
        <v>2393</v>
      </c>
      <c r="L101" s="1" t="s">
        <v>636</v>
      </c>
      <c r="N101" s="1" t="s">
        <v>637</v>
      </c>
      <c r="O101" s="1" t="s">
        <v>626</v>
      </c>
      <c r="P101" s="1" t="s">
        <v>638</v>
      </c>
      <c r="Q101" s="1" t="s">
        <v>2481</v>
      </c>
      <c r="R101" s="1" t="s">
        <v>2393</v>
      </c>
      <c r="S101" s="1" t="s">
        <v>639</v>
      </c>
      <c r="T101" s="1" t="s">
        <v>640</v>
      </c>
      <c r="U101" s="1" t="s">
        <v>641</v>
      </c>
      <c r="V101" s="1" t="s">
        <v>642</v>
      </c>
      <c r="W101" s="1" t="s">
        <v>2448</v>
      </c>
      <c r="X101">
        <v>725</v>
      </c>
      <c r="Y101">
        <v>15</v>
      </c>
      <c r="Z101">
        <v>4</v>
      </c>
      <c r="AA101">
        <v>0</v>
      </c>
      <c r="AB101" t="s">
        <v>2449</v>
      </c>
      <c r="AC101" t="s">
        <v>2449</v>
      </c>
      <c r="AD101">
        <v>95175</v>
      </c>
      <c r="AE101">
        <v>12500</v>
      </c>
      <c r="AF101">
        <v>84</v>
      </c>
      <c r="AG101">
        <v>3</v>
      </c>
      <c r="AH101">
        <v>1</v>
      </c>
      <c r="AI101">
        <v>1100</v>
      </c>
      <c r="AJ101">
        <v>470</v>
      </c>
      <c r="AM101" t="s">
        <v>643</v>
      </c>
      <c r="AN101" t="s">
        <v>644</v>
      </c>
      <c r="AO101" t="s">
        <v>2500</v>
      </c>
      <c r="AP101" t="s">
        <v>2450</v>
      </c>
      <c r="AQ101" t="s">
        <v>2455</v>
      </c>
      <c r="AR101" t="s">
        <v>645</v>
      </c>
      <c r="AT101" t="s">
        <v>2036</v>
      </c>
      <c r="AV101" t="s">
        <v>2456</v>
      </c>
      <c r="AW101" t="s">
        <v>2456</v>
      </c>
      <c r="AX101" t="s">
        <v>2454</v>
      </c>
      <c r="AZ101" t="s">
        <v>646</v>
      </c>
      <c r="BA101">
        <v>126200</v>
      </c>
      <c r="BC101">
        <v>66530</v>
      </c>
    </row>
    <row r="102" spans="1:55" ht="12.75">
      <c r="A102" s="1" t="s">
        <v>2447</v>
      </c>
      <c r="B102" s="1" t="s">
        <v>3138</v>
      </c>
      <c r="C102" s="1" t="s">
        <v>3139</v>
      </c>
      <c r="F102" s="1" t="s">
        <v>3111</v>
      </c>
      <c r="G102" s="1" t="s">
        <v>2842</v>
      </c>
      <c r="H102" s="1" t="s">
        <v>2843</v>
      </c>
      <c r="I102" s="1" t="s">
        <v>3140</v>
      </c>
      <c r="J102" s="1" t="s">
        <v>2481</v>
      </c>
      <c r="K102" s="1" t="s">
        <v>2393</v>
      </c>
      <c r="L102" s="1" t="s">
        <v>3139</v>
      </c>
      <c r="N102" s="1" t="s">
        <v>3111</v>
      </c>
      <c r="O102" s="1" t="s">
        <v>2843</v>
      </c>
      <c r="P102" s="1" t="s">
        <v>3140</v>
      </c>
      <c r="Q102" s="1" t="s">
        <v>2481</v>
      </c>
      <c r="R102" s="1" t="s">
        <v>2393</v>
      </c>
      <c r="S102" s="1" t="s">
        <v>3141</v>
      </c>
      <c r="T102" s="1" t="s">
        <v>3142</v>
      </c>
      <c r="U102" s="1" t="s">
        <v>3143</v>
      </c>
      <c r="V102" s="1" t="s">
        <v>3144</v>
      </c>
      <c r="W102" s="1" t="s">
        <v>2448</v>
      </c>
      <c r="X102">
        <v>800</v>
      </c>
      <c r="Y102">
        <v>16</v>
      </c>
      <c r="Z102">
        <v>4</v>
      </c>
      <c r="AA102">
        <v>300</v>
      </c>
      <c r="AB102" t="s">
        <v>2449</v>
      </c>
      <c r="AC102" t="s">
        <v>2449</v>
      </c>
      <c r="AD102">
        <v>60000</v>
      </c>
      <c r="AE102">
        <v>0</v>
      </c>
      <c r="AF102">
        <v>0</v>
      </c>
      <c r="AG102">
        <v>1</v>
      </c>
      <c r="AH102">
        <v>1</v>
      </c>
      <c r="AI102">
        <v>400</v>
      </c>
      <c r="AJ102">
        <v>0</v>
      </c>
      <c r="AM102" t="s">
        <v>3145</v>
      </c>
      <c r="AN102" t="s">
        <v>3146</v>
      </c>
      <c r="AO102" t="s">
        <v>2500</v>
      </c>
      <c r="AP102" t="s">
        <v>2450</v>
      </c>
      <c r="AQ102" t="s">
        <v>2455</v>
      </c>
      <c r="AR102" t="s">
        <v>3147</v>
      </c>
      <c r="AT102" t="s">
        <v>3148</v>
      </c>
      <c r="AV102" t="s">
        <v>2456</v>
      </c>
      <c r="AW102" t="s">
        <v>2456</v>
      </c>
      <c r="AX102" t="s">
        <v>2454</v>
      </c>
      <c r="AZ102" t="s">
        <v>3149</v>
      </c>
      <c r="BA102">
        <v>245000</v>
      </c>
      <c r="BC102">
        <v>36708</v>
      </c>
    </row>
    <row r="103" spans="1:55" ht="12.75">
      <c r="A103" s="1" t="s">
        <v>2447</v>
      </c>
      <c r="B103" s="1" t="s">
        <v>2254</v>
      </c>
      <c r="C103" s="1" t="s">
        <v>2255</v>
      </c>
      <c r="F103" s="1" t="s">
        <v>2256</v>
      </c>
      <c r="G103" s="1" t="s">
        <v>2177</v>
      </c>
      <c r="H103" s="1" t="s">
        <v>2178</v>
      </c>
      <c r="I103" s="1" t="s">
        <v>2257</v>
      </c>
      <c r="J103" s="1" t="s">
        <v>2481</v>
      </c>
      <c r="K103" s="1" t="s">
        <v>2331</v>
      </c>
      <c r="L103" s="1" t="s">
        <v>2255</v>
      </c>
      <c r="N103" s="1" t="s">
        <v>2256</v>
      </c>
      <c r="O103" s="1" t="s">
        <v>2178</v>
      </c>
      <c r="P103" s="1" t="s">
        <v>2257</v>
      </c>
      <c r="Q103" s="1" t="s">
        <v>2481</v>
      </c>
      <c r="R103" s="1" t="s">
        <v>2331</v>
      </c>
      <c r="S103" s="1" t="s">
        <v>2258</v>
      </c>
      <c r="T103" s="1" t="s">
        <v>2259</v>
      </c>
      <c r="U103" s="1" t="s">
        <v>2260</v>
      </c>
      <c r="V103" s="1" t="s">
        <v>2261</v>
      </c>
      <c r="W103" s="1" t="s">
        <v>2448</v>
      </c>
      <c r="X103">
        <v>452</v>
      </c>
      <c r="Y103">
        <v>17</v>
      </c>
      <c r="Z103">
        <v>4</v>
      </c>
      <c r="AA103">
        <v>0</v>
      </c>
      <c r="AB103" t="s">
        <v>2449</v>
      </c>
      <c r="AC103" t="s">
        <v>2449</v>
      </c>
      <c r="AD103">
        <v>14000</v>
      </c>
      <c r="AE103">
        <v>0</v>
      </c>
      <c r="AF103">
        <v>0</v>
      </c>
      <c r="AG103">
        <v>1</v>
      </c>
      <c r="AH103">
        <v>0</v>
      </c>
      <c r="AI103">
        <v>268</v>
      </c>
      <c r="AJ103">
        <v>470</v>
      </c>
      <c r="AM103" t="s">
        <v>2262</v>
      </c>
      <c r="AO103" t="s">
        <v>2449</v>
      </c>
      <c r="AP103" t="s">
        <v>2450</v>
      </c>
      <c r="AQ103" t="s">
        <v>2339</v>
      </c>
      <c r="AR103" t="s">
        <v>2263</v>
      </c>
      <c r="AT103" t="s">
        <v>2264</v>
      </c>
      <c r="AV103" t="s">
        <v>2456</v>
      </c>
      <c r="AW103" t="s">
        <v>2456</v>
      </c>
      <c r="AX103" t="s">
        <v>2454</v>
      </c>
      <c r="AZ103" t="s">
        <v>2186</v>
      </c>
      <c r="BA103">
        <v>528300</v>
      </c>
      <c r="BC103">
        <v>73602</v>
      </c>
    </row>
    <row r="104" spans="1:55" ht="12.75">
      <c r="A104" s="1" t="s">
        <v>2447</v>
      </c>
      <c r="B104" s="1" t="s">
        <v>3520</v>
      </c>
      <c r="C104" s="1" t="s">
        <v>3521</v>
      </c>
      <c r="D104" s="1" t="s">
        <v>3522</v>
      </c>
      <c r="F104" s="1" t="s">
        <v>3523</v>
      </c>
      <c r="G104" s="1" t="s">
        <v>3473</v>
      </c>
      <c r="H104" s="1" t="s">
        <v>3474</v>
      </c>
      <c r="I104" s="1" t="s">
        <v>3524</v>
      </c>
      <c r="J104" s="1" t="s">
        <v>2481</v>
      </c>
      <c r="K104" s="1" t="s">
        <v>2393</v>
      </c>
      <c r="L104" s="1" t="s">
        <v>3521</v>
      </c>
      <c r="N104" s="1" t="s">
        <v>3523</v>
      </c>
      <c r="O104" s="1" t="s">
        <v>3474</v>
      </c>
      <c r="P104" s="1" t="s">
        <v>3525</v>
      </c>
      <c r="Q104" s="1" t="s">
        <v>2481</v>
      </c>
      <c r="R104" s="1" t="s">
        <v>2393</v>
      </c>
      <c r="S104" s="1" t="s">
        <v>3526</v>
      </c>
      <c r="T104" s="1" t="s">
        <v>3527</v>
      </c>
      <c r="U104" s="1" t="s">
        <v>3528</v>
      </c>
      <c r="V104" s="1" t="s">
        <v>3529</v>
      </c>
      <c r="W104" s="1" t="s">
        <v>2448</v>
      </c>
      <c r="X104">
        <v>1300</v>
      </c>
      <c r="Y104">
        <v>18</v>
      </c>
      <c r="Z104">
        <v>4</v>
      </c>
      <c r="AA104">
        <v>450</v>
      </c>
      <c r="AB104" t="s">
        <v>2449</v>
      </c>
      <c r="AC104" t="s">
        <v>2449</v>
      </c>
      <c r="AD104">
        <v>72055</v>
      </c>
      <c r="AE104">
        <v>19806</v>
      </c>
      <c r="AF104">
        <v>416</v>
      </c>
      <c r="AG104">
        <v>4</v>
      </c>
      <c r="AH104">
        <v>3</v>
      </c>
      <c r="AI104">
        <v>1718</v>
      </c>
      <c r="AJ104">
        <v>1146</v>
      </c>
      <c r="AM104" t="s">
        <v>3530</v>
      </c>
      <c r="AN104" t="s">
        <v>3531</v>
      </c>
      <c r="AO104" t="s">
        <v>2500</v>
      </c>
      <c r="AP104" t="s">
        <v>2450</v>
      </c>
      <c r="AQ104" t="s">
        <v>2451</v>
      </c>
      <c r="AR104" t="s">
        <v>3532</v>
      </c>
      <c r="AT104" t="s">
        <v>3533</v>
      </c>
      <c r="AV104" t="s">
        <v>2456</v>
      </c>
      <c r="AW104" t="s">
        <v>2456</v>
      </c>
      <c r="AX104" t="s">
        <v>2454</v>
      </c>
      <c r="AZ104" t="s">
        <v>3534</v>
      </c>
      <c r="BA104">
        <v>67500</v>
      </c>
      <c r="BC104">
        <v>63239</v>
      </c>
    </row>
    <row r="105" spans="1:55" ht="12.75">
      <c r="A105" s="1" t="s">
        <v>2447</v>
      </c>
      <c r="B105" s="1" t="s">
        <v>731</v>
      </c>
      <c r="C105" s="1" t="s">
        <v>732</v>
      </c>
      <c r="F105" s="1" t="s">
        <v>724</v>
      </c>
      <c r="G105" s="1" t="s">
        <v>1231</v>
      </c>
      <c r="H105" s="1" t="s">
        <v>1232</v>
      </c>
      <c r="I105" s="1" t="s">
        <v>733</v>
      </c>
      <c r="J105" s="1" t="s">
        <v>2481</v>
      </c>
      <c r="K105" s="1" t="s">
        <v>2393</v>
      </c>
      <c r="L105" s="1" t="s">
        <v>732</v>
      </c>
      <c r="N105" s="1" t="s">
        <v>724</v>
      </c>
      <c r="O105" s="1" t="s">
        <v>1232</v>
      </c>
      <c r="P105" s="1" t="s">
        <v>733</v>
      </c>
      <c r="Q105" s="1" t="s">
        <v>2481</v>
      </c>
      <c r="R105" s="1" t="s">
        <v>2393</v>
      </c>
      <c r="S105" s="1" t="s">
        <v>734</v>
      </c>
      <c r="T105" s="1" t="s">
        <v>735</v>
      </c>
      <c r="U105" s="1" t="s">
        <v>736</v>
      </c>
      <c r="V105" s="1" t="s">
        <v>737</v>
      </c>
      <c r="W105" s="1" t="s">
        <v>2448</v>
      </c>
      <c r="X105">
        <v>300</v>
      </c>
      <c r="Y105">
        <v>18</v>
      </c>
      <c r="Z105">
        <v>4</v>
      </c>
      <c r="AA105">
        <v>0</v>
      </c>
      <c r="AB105" t="s">
        <v>2449</v>
      </c>
      <c r="AC105" t="s">
        <v>2449</v>
      </c>
      <c r="AD105">
        <v>8000</v>
      </c>
      <c r="AE105">
        <v>0</v>
      </c>
      <c r="AF105">
        <v>0</v>
      </c>
      <c r="AG105">
        <v>0</v>
      </c>
      <c r="AH105">
        <v>0</v>
      </c>
      <c r="AI105">
        <v>600</v>
      </c>
      <c r="AJ105">
        <v>120</v>
      </c>
      <c r="AM105" t="s">
        <v>738</v>
      </c>
      <c r="AN105" t="s">
        <v>739</v>
      </c>
      <c r="AO105" t="s">
        <v>2449</v>
      </c>
      <c r="AP105" t="s">
        <v>3659</v>
      </c>
      <c r="AQ105" t="s">
        <v>2455</v>
      </c>
      <c r="AR105" t="s">
        <v>2300</v>
      </c>
      <c r="AT105" t="s">
        <v>740</v>
      </c>
      <c r="AV105" t="s">
        <v>2456</v>
      </c>
      <c r="AW105" t="s">
        <v>2456</v>
      </c>
      <c r="AX105" t="s">
        <v>2454</v>
      </c>
      <c r="AZ105" t="s">
        <v>1939</v>
      </c>
      <c r="BA105">
        <v>402500</v>
      </c>
      <c r="BC105">
        <v>73297</v>
      </c>
    </row>
    <row r="106" spans="1:55" ht="12.75">
      <c r="A106" s="1" t="s">
        <v>2447</v>
      </c>
      <c r="B106" s="1" t="s">
        <v>1095</v>
      </c>
      <c r="C106" s="1" t="s">
        <v>1096</v>
      </c>
      <c r="F106" s="1" t="s">
        <v>1097</v>
      </c>
      <c r="G106" s="1" t="s">
        <v>2495</v>
      </c>
      <c r="H106" s="1" t="s">
        <v>1302</v>
      </c>
      <c r="I106" s="1" t="s">
        <v>1098</v>
      </c>
      <c r="J106" s="1" t="s">
        <v>2481</v>
      </c>
      <c r="K106" s="1" t="s">
        <v>2393</v>
      </c>
      <c r="L106" s="1" t="s">
        <v>1096</v>
      </c>
      <c r="N106" s="1" t="s">
        <v>1097</v>
      </c>
      <c r="O106" s="1" t="s">
        <v>1302</v>
      </c>
      <c r="P106" s="1" t="s">
        <v>1098</v>
      </c>
      <c r="Q106" s="1" t="s">
        <v>2481</v>
      </c>
      <c r="R106" s="1" t="s">
        <v>2393</v>
      </c>
      <c r="S106" s="1" t="s">
        <v>1099</v>
      </c>
      <c r="T106" s="1" t="s">
        <v>1100</v>
      </c>
      <c r="U106" s="1" t="s">
        <v>1101</v>
      </c>
      <c r="W106" s="1" t="s">
        <v>2448</v>
      </c>
      <c r="X106">
        <v>318</v>
      </c>
      <c r="Y106">
        <v>20</v>
      </c>
      <c r="Z106">
        <v>4</v>
      </c>
      <c r="AA106">
        <v>700</v>
      </c>
      <c r="AB106" t="s">
        <v>2449</v>
      </c>
      <c r="AC106" t="s">
        <v>2500</v>
      </c>
      <c r="AD106">
        <v>73000</v>
      </c>
      <c r="AE106">
        <v>5000</v>
      </c>
      <c r="AF106">
        <v>0</v>
      </c>
      <c r="AG106">
        <v>3</v>
      </c>
      <c r="AH106">
        <v>4</v>
      </c>
      <c r="AI106">
        <v>750</v>
      </c>
      <c r="AJ106">
        <v>305</v>
      </c>
      <c r="AM106" t="s">
        <v>1102</v>
      </c>
      <c r="AN106" t="s">
        <v>1103</v>
      </c>
      <c r="AO106" t="s">
        <v>2500</v>
      </c>
      <c r="AP106" t="s">
        <v>2450</v>
      </c>
      <c r="AQ106" t="s">
        <v>2455</v>
      </c>
      <c r="AR106" t="s">
        <v>2508</v>
      </c>
      <c r="AT106" t="s">
        <v>1104</v>
      </c>
      <c r="AV106" t="s">
        <v>2456</v>
      </c>
      <c r="AW106" t="s">
        <v>2456</v>
      </c>
      <c r="AX106" t="s">
        <v>1105</v>
      </c>
      <c r="AZ106" t="s">
        <v>1106</v>
      </c>
      <c r="BA106">
        <v>37900</v>
      </c>
      <c r="BC106">
        <v>45969</v>
      </c>
    </row>
    <row r="107" spans="1:55" ht="12.75">
      <c r="A107" s="1" t="s">
        <v>2447</v>
      </c>
      <c r="B107" s="1" t="s">
        <v>1990</v>
      </c>
      <c r="C107" s="1" t="s">
        <v>1991</v>
      </c>
      <c r="F107" s="1" t="s">
        <v>3555</v>
      </c>
      <c r="G107" s="1" t="s">
        <v>2793</v>
      </c>
      <c r="H107" s="1" t="s">
        <v>2794</v>
      </c>
      <c r="I107" s="1" t="s">
        <v>1992</v>
      </c>
      <c r="J107" s="1" t="s">
        <v>2481</v>
      </c>
      <c r="K107" s="1" t="s">
        <v>2393</v>
      </c>
      <c r="L107" s="1" t="s">
        <v>1993</v>
      </c>
      <c r="N107" s="1" t="s">
        <v>3555</v>
      </c>
      <c r="O107" s="1" t="s">
        <v>2794</v>
      </c>
      <c r="P107" s="1" t="s">
        <v>1994</v>
      </c>
      <c r="Q107" s="1" t="s">
        <v>2481</v>
      </c>
      <c r="R107" s="1" t="s">
        <v>2393</v>
      </c>
      <c r="S107" s="1" t="s">
        <v>1995</v>
      </c>
      <c r="T107" s="1" t="s">
        <v>1996</v>
      </c>
      <c r="U107" s="1" t="s">
        <v>1997</v>
      </c>
      <c r="V107" s="1" t="s">
        <v>1998</v>
      </c>
      <c r="W107" s="1" t="s">
        <v>2448</v>
      </c>
      <c r="X107">
        <v>1161</v>
      </c>
      <c r="Y107">
        <v>24</v>
      </c>
      <c r="Z107">
        <v>4</v>
      </c>
      <c r="AA107">
        <v>0</v>
      </c>
      <c r="AB107" t="s">
        <v>2500</v>
      </c>
      <c r="AC107" t="s">
        <v>2500</v>
      </c>
      <c r="AD107">
        <v>53000</v>
      </c>
      <c r="AE107">
        <v>6000</v>
      </c>
      <c r="AF107">
        <v>0</v>
      </c>
      <c r="AG107">
        <v>3</v>
      </c>
      <c r="AH107">
        <v>1</v>
      </c>
      <c r="AI107">
        <v>1260</v>
      </c>
      <c r="AJ107">
        <v>1600</v>
      </c>
      <c r="AM107" t="s">
        <v>1999</v>
      </c>
      <c r="AO107" t="s">
        <v>2449</v>
      </c>
      <c r="AP107" t="s">
        <v>2450</v>
      </c>
      <c r="AQ107" t="s">
        <v>2455</v>
      </c>
      <c r="AR107" t="s">
        <v>2000</v>
      </c>
      <c r="AT107" t="s">
        <v>2001</v>
      </c>
      <c r="AV107" t="s">
        <v>1682</v>
      </c>
      <c r="AW107" t="s">
        <v>1683</v>
      </c>
      <c r="AX107" t="s">
        <v>2454</v>
      </c>
      <c r="AZ107" t="s">
        <v>3565</v>
      </c>
      <c r="BA107">
        <v>14900</v>
      </c>
      <c r="BC107">
        <v>43454</v>
      </c>
    </row>
    <row r="108" spans="1:55" ht="12.75">
      <c r="A108" s="1" t="s">
        <v>2447</v>
      </c>
      <c r="B108" s="1" t="s">
        <v>337</v>
      </c>
      <c r="C108" s="1" t="s">
        <v>338</v>
      </c>
      <c r="F108" s="1" t="s">
        <v>339</v>
      </c>
      <c r="G108" s="1" t="s">
        <v>3370</v>
      </c>
      <c r="H108" s="1" t="s">
        <v>3371</v>
      </c>
      <c r="I108" s="1" t="s">
        <v>340</v>
      </c>
      <c r="J108" s="1" t="s">
        <v>2481</v>
      </c>
      <c r="K108" s="1" t="s">
        <v>2393</v>
      </c>
      <c r="L108" s="1" t="s">
        <v>338</v>
      </c>
      <c r="N108" s="1" t="s">
        <v>339</v>
      </c>
      <c r="O108" s="1" t="s">
        <v>3371</v>
      </c>
      <c r="P108" s="1" t="s">
        <v>340</v>
      </c>
      <c r="Q108" s="1" t="s">
        <v>2481</v>
      </c>
      <c r="R108" s="1" t="s">
        <v>2393</v>
      </c>
      <c r="S108" s="1" t="s">
        <v>341</v>
      </c>
      <c r="T108" s="1" t="s">
        <v>342</v>
      </c>
      <c r="U108" s="1" t="s">
        <v>343</v>
      </c>
      <c r="V108" s="1" t="s">
        <v>336</v>
      </c>
      <c r="W108" s="1" t="s">
        <v>2448</v>
      </c>
      <c r="X108">
        <v>998</v>
      </c>
      <c r="Y108">
        <v>24</v>
      </c>
      <c r="Z108">
        <v>4</v>
      </c>
      <c r="AA108">
        <v>0</v>
      </c>
      <c r="AB108" t="s">
        <v>2449</v>
      </c>
      <c r="AC108" t="s">
        <v>2449</v>
      </c>
      <c r="AD108">
        <v>47036</v>
      </c>
      <c r="AE108">
        <v>0</v>
      </c>
      <c r="AF108">
        <v>0</v>
      </c>
      <c r="AG108">
        <v>1</v>
      </c>
      <c r="AH108">
        <v>0</v>
      </c>
      <c r="AI108">
        <v>1000</v>
      </c>
      <c r="AJ108">
        <v>373</v>
      </c>
      <c r="AM108" t="s">
        <v>344</v>
      </c>
      <c r="AO108" t="s">
        <v>2500</v>
      </c>
      <c r="AP108" t="s">
        <v>2450</v>
      </c>
      <c r="AQ108" t="s">
        <v>2455</v>
      </c>
      <c r="AR108" t="s">
        <v>2530</v>
      </c>
      <c r="AT108" t="s">
        <v>345</v>
      </c>
      <c r="AV108" t="s">
        <v>2456</v>
      </c>
      <c r="AW108" t="s">
        <v>2456</v>
      </c>
      <c r="AX108" t="s">
        <v>2454</v>
      </c>
      <c r="AZ108" t="s">
        <v>335</v>
      </c>
      <c r="BA108">
        <v>16500</v>
      </c>
      <c r="BC108">
        <v>49327</v>
      </c>
    </row>
    <row r="109" spans="1:55" ht="12.75">
      <c r="A109" s="1" t="s">
        <v>2447</v>
      </c>
      <c r="B109" s="1" t="s">
        <v>388</v>
      </c>
      <c r="C109" s="1" t="s">
        <v>389</v>
      </c>
      <c r="F109" s="1" t="s">
        <v>390</v>
      </c>
      <c r="G109" s="1" t="s">
        <v>3370</v>
      </c>
      <c r="H109" s="1" t="s">
        <v>3371</v>
      </c>
      <c r="I109" s="1" t="s">
        <v>391</v>
      </c>
      <c r="J109" s="1" t="s">
        <v>2481</v>
      </c>
      <c r="K109" s="1" t="s">
        <v>2393</v>
      </c>
      <c r="L109" s="1" t="s">
        <v>389</v>
      </c>
      <c r="N109" s="1" t="s">
        <v>390</v>
      </c>
      <c r="O109" s="1" t="s">
        <v>3371</v>
      </c>
      <c r="P109" s="1" t="s">
        <v>391</v>
      </c>
      <c r="Q109" s="1" t="s">
        <v>2481</v>
      </c>
      <c r="R109" s="1" t="s">
        <v>2393</v>
      </c>
      <c r="S109" s="1" t="s">
        <v>392</v>
      </c>
      <c r="T109" s="1" t="s">
        <v>393</v>
      </c>
      <c r="U109" s="1" t="s">
        <v>3467</v>
      </c>
      <c r="V109" s="1" t="s">
        <v>3468</v>
      </c>
      <c r="W109" s="1" t="s">
        <v>2448</v>
      </c>
      <c r="X109">
        <v>1239</v>
      </c>
      <c r="Y109">
        <v>25</v>
      </c>
      <c r="Z109">
        <v>4</v>
      </c>
      <c r="AA109">
        <v>0</v>
      </c>
      <c r="AB109" t="s">
        <v>2449</v>
      </c>
      <c r="AC109" t="s">
        <v>2449</v>
      </c>
      <c r="AD109">
        <v>39014</v>
      </c>
      <c r="AE109">
        <v>0</v>
      </c>
      <c r="AF109">
        <v>0</v>
      </c>
      <c r="AG109">
        <v>2</v>
      </c>
      <c r="AH109">
        <v>0</v>
      </c>
      <c r="AI109">
        <v>1484</v>
      </c>
      <c r="AJ109">
        <v>573</v>
      </c>
      <c r="AM109" t="s">
        <v>368</v>
      </c>
      <c r="AN109" t="s">
        <v>3469</v>
      </c>
      <c r="AO109" t="s">
        <v>2500</v>
      </c>
      <c r="AP109" t="s">
        <v>2450</v>
      </c>
      <c r="AQ109" t="s">
        <v>2455</v>
      </c>
      <c r="AR109" t="s">
        <v>2536</v>
      </c>
      <c r="AT109" t="s">
        <v>370</v>
      </c>
      <c r="AV109" t="s">
        <v>1612</v>
      </c>
      <c r="AW109" t="s">
        <v>1612</v>
      </c>
      <c r="AX109" t="s">
        <v>2454</v>
      </c>
      <c r="AZ109" t="s">
        <v>371</v>
      </c>
      <c r="BA109">
        <v>124300</v>
      </c>
      <c r="BC109">
        <v>25926</v>
      </c>
    </row>
    <row r="110" spans="1:55" ht="12.75">
      <c r="A110" s="1" t="s">
        <v>2447</v>
      </c>
      <c r="B110" s="1" t="s">
        <v>2107</v>
      </c>
      <c r="C110" s="1" t="s">
        <v>2108</v>
      </c>
      <c r="F110" s="1" t="s">
        <v>2096</v>
      </c>
      <c r="G110" s="1" t="s">
        <v>2092</v>
      </c>
      <c r="H110" s="1" t="s">
        <v>2093</v>
      </c>
      <c r="I110" s="1" t="s">
        <v>2109</v>
      </c>
      <c r="J110" s="1" t="s">
        <v>2481</v>
      </c>
      <c r="K110" s="1" t="s">
        <v>2331</v>
      </c>
      <c r="L110" s="1" t="s">
        <v>2108</v>
      </c>
      <c r="N110" s="1" t="s">
        <v>2096</v>
      </c>
      <c r="O110" s="1" t="s">
        <v>2093</v>
      </c>
      <c r="P110" s="1" t="s">
        <v>2109</v>
      </c>
      <c r="Q110" s="1" t="s">
        <v>2481</v>
      </c>
      <c r="R110" s="1" t="s">
        <v>2331</v>
      </c>
      <c r="S110" s="1" t="s">
        <v>2110</v>
      </c>
      <c r="T110" s="1" t="s">
        <v>2111</v>
      </c>
      <c r="U110" s="1" t="s">
        <v>2112</v>
      </c>
      <c r="W110" s="1" t="s">
        <v>2448</v>
      </c>
      <c r="X110">
        <v>0</v>
      </c>
      <c r="Y110">
        <v>28</v>
      </c>
      <c r="Z110">
        <v>4</v>
      </c>
      <c r="AA110">
        <v>0</v>
      </c>
      <c r="AB110" t="s">
        <v>2449</v>
      </c>
      <c r="AC110" t="s">
        <v>2449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O110" t="s">
        <v>2449</v>
      </c>
      <c r="AP110" t="s">
        <v>2450</v>
      </c>
      <c r="AQ110" t="s">
        <v>2455</v>
      </c>
      <c r="AR110" t="s">
        <v>2113</v>
      </c>
      <c r="AT110" t="s">
        <v>2480</v>
      </c>
      <c r="AV110" t="s">
        <v>2456</v>
      </c>
      <c r="AW110" t="s">
        <v>2456</v>
      </c>
      <c r="AX110" t="s">
        <v>2454</v>
      </c>
      <c r="BA110">
        <v>72400</v>
      </c>
      <c r="BC110">
        <v>213</v>
      </c>
    </row>
    <row r="111" spans="1:55" ht="12.75">
      <c r="A111" s="1" t="s">
        <v>2447</v>
      </c>
      <c r="B111" s="1" t="s">
        <v>2114</v>
      </c>
      <c r="C111" s="1" t="s">
        <v>2115</v>
      </c>
      <c r="F111" s="1" t="s">
        <v>2116</v>
      </c>
      <c r="G111" s="1" t="s">
        <v>2092</v>
      </c>
      <c r="H111" s="1" t="s">
        <v>2093</v>
      </c>
      <c r="I111" s="1" t="s">
        <v>2117</v>
      </c>
      <c r="J111" s="1" t="s">
        <v>2481</v>
      </c>
      <c r="K111" s="1" t="s">
        <v>2331</v>
      </c>
      <c r="L111" s="1" t="s">
        <v>2115</v>
      </c>
      <c r="N111" s="1" t="s">
        <v>2116</v>
      </c>
      <c r="O111" s="1" t="s">
        <v>2093</v>
      </c>
      <c r="P111" s="1" t="s">
        <v>2117</v>
      </c>
      <c r="Q111" s="1" t="s">
        <v>2481</v>
      </c>
      <c r="R111" s="1" t="s">
        <v>2331</v>
      </c>
      <c r="S111" s="1" t="s">
        <v>2118</v>
      </c>
      <c r="T111" s="1" t="s">
        <v>2119</v>
      </c>
      <c r="U111" s="1" t="s">
        <v>2120</v>
      </c>
      <c r="W111" s="1" t="s">
        <v>2448</v>
      </c>
      <c r="X111">
        <v>450</v>
      </c>
      <c r="Y111">
        <v>28</v>
      </c>
      <c r="Z111">
        <v>4</v>
      </c>
      <c r="AA111">
        <v>0</v>
      </c>
      <c r="AB111" t="s">
        <v>2449</v>
      </c>
      <c r="AC111" t="s">
        <v>2449</v>
      </c>
      <c r="AD111">
        <v>35000</v>
      </c>
      <c r="AE111">
        <v>0</v>
      </c>
      <c r="AF111">
        <v>0</v>
      </c>
      <c r="AG111">
        <v>1</v>
      </c>
      <c r="AH111">
        <v>0</v>
      </c>
      <c r="AI111">
        <v>575</v>
      </c>
      <c r="AJ111">
        <v>350</v>
      </c>
      <c r="AM111" t="s">
        <v>2121</v>
      </c>
      <c r="AN111" t="s">
        <v>2122</v>
      </c>
      <c r="AO111" t="s">
        <v>2449</v>
      </c>
      <c r="AP111" t="s">
        <v>2450</v>
      </c>
      <c r="AQ111" t="s">
        <v>2455</v>
      </c>
      <c r="AR111" t="s">
        <v>2476</v>
      </c>
      <c r="AT111" t="s">
        <v>2123</v>
      </c>
      <c r="AV111" t="s">
        <v>2456</v>
      </c>
      <c r="AW111" t="s">
        <v>2456</v>
      </c>
      <c r="AX111" t="s">
        <v>2454</v>
      </c>
      <c r="AZ111" t="s">
        <v>2124</v>
      </c>
      <c r="BA111">
        <v>531000</v>
      </c>
      <c r="BC111">
        <v>67326</v>
      </c>
    </row>
    <row r="112" spans="1:55" ht="12.75">
      <c r="A112" s="1" t="s">
        <v>2447</v>
      </c>
      <c r="B112" s="1" t="s">
        <v>2099</v>
      </c>
      <c r="C112" s="1" t="s">
        <v>2100</v>
      </c>
      <c r="F112" s="1" t="s">
        <v>2101</v>
      </c>
      <c r="G112" s="1" t="s">
        <v>2092</v>
      </c>
      <c r="H112" s="1" t="s">
        <v>2093</v>
      </c>
      <c r="I112" s="1" t="s">
        <v>2102</v>
      </c>
      <c r="J112" s="1" t="s">
        <v>2481</v>
      </c>
      <c r="K112" s="1" t="s">
        <v>2331</v>
      </c>
      <c r="L112" s="1" t="s">
        <v>2100</v>
      </c>
      <c r="N112" s="1" t="s">
        <v>2101</v>
      </c>
      <c r="O112" s="1" t="s">
        <v>2093</v>
      </c>
      <c r="P112" s="1" t="s">
        <v>2102</v>
      </c>
      <c r="Q112" s="1" t="s">
        <v>2481</v>
      </c>
      <c r="R112" s="1" t="s">
        <v>2331</v>
      </c>
      <c r="S112" s="1" t="s">
        <v>2103</v>
      </c>
      <c r="T112" s="1" t="s">
        <v>2104</v>
      </c>
      <c r="U112" s="1" t="s">
        <v>2105</v>
      </c>
      <c r="W112" s="1" t="s">
        <v>2448</v>
      </c>
      <c r="X112">
        <v>0</v>
      </c>
      <c r="Y112">
        <v>30</v>
      </c>
      <c r="Z112">
        <v>4</v>
      </c>
      <c r="AA112">
        <v>0</v>
      </c>
      <c r="AB112" t="s">
        <v>2449</v>
      </c>
      <c r="AC112" t="s">
        <v>2449</v>
      </c>
      <c r="AD112">
        <v>12000</v>
      </c>
      <c r="AE112">
        <v>0</v>
      </c>
      <c r="AF112">
        <v>0</v>
      </c>
      <c r="AG112">
        <v>1</v>
      </c>
      <c r="AH112">
        <v>0</v>
      </c>
      <c r="AI112">
        <v>100</v>
      </c>
      <c r="AJ112">
        <v>200</v>
      </c>
      <c r="AM112" t="s">
        <v>2106</v>
      </c>
      <c r="AO112" t="s">
        <v>2449</v>
      </c>
      <c r="AP112" t="s">
        <v>2450</v>
      </c>
      <c r="AQ112" t="s">
        <v>2451</v>
      </c>
      <c r="AR112" t="s">
        <v>2097</v>
      </c>
      <c r="AT112" t="s">
        <v>2098</v>
      </c>
      <c r="AV112" t="s">
        <v>2456</v>
      </c>
      <c r="AW112" t="s">
        <v>2456</v>
      </c>
      <c r="AX112" t="s">
        <v>2454</v>
      </c>
      <c r="AZ112" t="s">
        <v>2338</v>
      </c>
      <c r="BA112">
        <v>295500</v>
      </c>
      <c r="BC112">
        <v>11193</v>
      </c>
    </row>
    <row r="113" spans="1:55" ht="12.75">
      <c r="A113" s="1" t="s">
        <v>2447</v>
      </c>
      <c r="B113" s="1" t="s">
        <v>687</v>
      </c>
      <c r="C113" s="1" t="s">
        <v>688</v>
      </c>
      <c r="D113" s="1" t="s">
        <v>689</v>
      </c>
      <c r="F113" s="1" t="s">
        <v>1952</v>
      </c>
      <c r="G113" s="1" t="s">
        <v>1036</v>
      </c>
      <c r="H113" s="1" t="s">
        <v>1037</v>
      </c>
      <c r="I113" s="1" t="s">
        <v>690</v>
      </c>
      <c r="J113" s="1" t="s">
        <v>2481</v>
      </c>
      <c r="K113" s="1" t="s">
        <v>2393</v>
      </c>
      <c r="L113" s="1" t="s">
        <v>688</v>
      </c>
      <c r="N113" s="1" t="s">
        <v>1952</v>
      </c>
      <c r="O113" s="1" t="s">
        <v>1037</v>
      </c>
      <c r="P113" s="1" t="s">
        <v>117</v>
      </c>
      <c r="Q113" s="1" t="s">
        <v>2481</v>
      </c>
      <c r="R113" s="1" t="s">
        <v>2393</v>
      </c>
      <c r="S113" s="1" t="s">
        <v>691</v>
      </c>
      <c r="T113" s="1" t="s">
        <v>692</v>
      </c>
      <c r="U113" s="1" t="s">
        <v>693</v>
      </c>
      <c r="V113" s="1" t="s">
        <v>694</v>
      </c>
      <c r="W113" s="1" t="s">
        <v>2448</v>
      </c>
      <c r="X113">
        <v>823</v>
      </c>
      <c r="Y113">
        <v>30</v>
      </c>
      <c r="Z113">
        <v>4</v>
      </c>
      <c r="AA113">
        <v>0</v>
      </c>
      <c r="AB113" t="s">
        <v>2449</v>
      </c>
      <c r="AC113" t="s">
        <v>2449</v>
      </c>
      <c r="AD113">
        <v>31699</v>
      </c>
      <c r="AE113">
        <v>12500</v>
      </c>
      <c r="AF113">
        <v>539</v>
      </c>
      <c r="AG113">
        <v>3</v>
      </c>
      <c r="AH113">
        <v>3</v>
      </c>
      <c r="AI113">
        <v>2000</v>
      </c>
      <c r="AJ113">
        <v>0</v>
      </c>
      <c r="AM113" t="s">
        <v>695</v>
      </c>
      <c r="AO113" t="s">
        <v>2449</v>
      </c>
      <c r="AP113" t="s">
        <v>2450</v>
      </c>
      <c r="AQ113" t="s">
        <v>2455</v>
      </c>
      <c r="AR113" t="s">
        <v>2452</v>
      </c>
      <c r="AT113" t="s">
        <v>2480</v>
      </c>
      <c r="AV113" t="s">
        <v>2478</v>
      </c>
      <c r="AW113" t="s">
        <v>2478</v>
      </c>
      <c r="AX113" t="s">
        <v>696</v>
      </c>
      <c r="BA113">
        <v>28900</v>
      </c>
      <c r="BC113">
        <v>6962</v>
      </c>
    </row>
    <row r="114" spans="1:55" ht="12.75">
      <c r="A114" s="1" t="s">
        <v>2447</v>
      </c>
      <c r="B114" s="1" t="s">
        <v>312</v>
      </c>
      <c r="C114" s="1" t="s">
        <v>313</v>
      </c>
      <c r="D114" s="1" t="s">
        <v>314</v>
      </c>
      <c r="F114" s="1" t="s">
        <v>1039</v>
      </c>
      <c r="G114" s="1" t="s">
        <v>1036</v>
      </c>
      <c r="H114" s="1" t="s">
        <v>1037</v>
      </c>
      <c r="I114" s="1" t="s">
        <v>315</v>
      </c>
      <c r="J114" s="1" t="s">
        <v>2481</v>
      </c>
      <c r="K114" s="1" t="s">
        <v>2393</v>
      </c>
      <c r="L114" s="1" t="s">
        <v>313</v>
      </c>
      <c r="N114" s="1" t="s">
        <v>1039</v>
      </c>
      <c r="O114" s="1" t="s">
        <v>1037</v>
      </c>
      <c r="P114" s="1" t="s">
        <v>316</v>
      </c>
      <c r="Q114" s="1" t="s">
        <v>2481</v>
      </c>
      <c r="R114" s="1" t="s">
        <v>2393</v>
      </c>
      <c r="S114" s="1" t="s">
        <v>317</v>
      </c>
      <c r="T114" s="1" t="s">
        <v>318</v>
      </c>
      <c r="U114" s="1" t="s">
        <v>319</v>
      </c>
      <c r="V114" s="1" t="s">
        <v>320</v>
      </c>
      <c r="W114" s="1" t="s">
        <v>2448</v>
      </c>
      <c r="X114">
        <v>1500</v>
      </c>
      <c r="Y114">
        <v>50</v>
      </c>
      <c r="Z114">
        <v>4</v>
      </c>
      <c r="AA114">
        <v>220</v>
      </c>
      <c r="AB114" t="s">
        <v>2500</v>
      </c>
      <c r="AC114" t="s">
        <v>2500</v>
      </c>
      <c r="AD114">
        <v>84000</v>
      </c>
      <c r="AE114">
        <v>110000</v>
      </c>
      <c r="AF114">
        <v>1600</v>
      </c>
      <c r="AG114">
        <v>8</v>
      </c>
      <c r="AH114">
        <v>3</v>
      </c>
      <c r="AI114">
        <v>1250</v>
      </c>
      <c r="AJ114">
        <v>2500</v>
      </c>
      <c r="AM114" t="s">
        <v>321</v>
      </c>
      <c r="AO114" t="s">
        <v>2449</v>
      </c>
      <c r="AP114" t="s">
        <v>2450</v>
      </c>
      <c r="AQ114" t="s">
        <v>2451</v>
      </c>
      <c r="AR114" t="s">
        <v>322</v>
      </c>
      <c r="AT114" t="s">
        <v>323</v>
      </c>
      <c r="AV114" t="s">
        <v>2484</v>
      </c>
      <c r="AW114" t="s">
        <v>2484</v>
      </c>
      <c r="AX114" t="s">
        <v>2454</v>
      </c>
      <c r="BA114">
        <v>63700</v>
      </c>
      <c r="BC114">
        <v>30464</v>
      </c>
    </row>
    <row r="115" spans="1:55" ht="12.75">
      <c r="A115" s="1" t="s">
        <v>2447</v>
      </c>
      <c r="B115" s="1" t="s">
        <v>2625</v>
      </c>
      <c r="C115" s="1" t="s">
        <v>2626</v>
      </c>
      <c r="D115" s="1" t="s">
        <v>2627</v>
      </c>
      <c r="F115" s="1" t="s">
        <v>2628</v>
      </c>
      <c r="G115" s="1" t="s">
        <v>2609</v>
      </c>
      <c r="H115" s="1" t="s">
        <v>2610</v>
      </c>
      <c r="I115" s="1" t="s">
        <v>2629</v>
      </c>
      <c r="J115" s="1" t="s">
        <v>2481</v>
      </c>
      <c r="K115" s="1" t="s">
        <v>2393</v>
      </c>
      <c r="L115" s="1" t="s">
        <v>2630</v>
      </c>
      <c r="N115" s="1" t="s">
        <v>2628</v>
      </c>
      <c r="O115" s="1" t="s">
        <v>2610</v>
      </c>
      <c r="P115" s="1" t="s">
        <v>2631</v>
      </c>
      <c r="Q115" s="1" t="s">
        <v>2481</v>
      </c>
      <c r="R115" s="1" t="s">
        <v>2393</v>
      </c>
      <c r="S115" s="1" t="s">
        <v>2632</v>
      </c>
      <c r="T115" s="1" t="s">
        <v>2633</v>
      </c>
      <c r="U115" s="1" t="s">
        <v>2634</v>
      </c>
      <c r="V115" s="1" t="s">
        <v>2635</v>
      </c>
      <c r="W115" s="1" t="s">
        <v>2448</v>
      </c>
      <c r="X115">
        <v>458</v>
      </c>
      <c r="Y115">
        <v>0</v>
      </c>
      <c r="Z115">
        <v>5</v>
      </c>
      <c r="AA115">
        <v>350</v>
      </c>
      <c r="AB115" t="s">
        <v>2449</v>
      </c>
      <c r="AC115" t="s">
        <v>2449</v>
      </c>
      <c r="AD115">
        <v>30000</v>
      </c>
      <c r="AE115">
        <v>8100</v>
      </c>
      <c r="AF115">
        <v>200</v>
      </c>
      <c r="AG115">
        <v>3</v>
      </c>
      <c r="AH115">
        <v>3</v>
      </c>
      <c r="AI115">
        <v>1425</v>
      </c>
      <c r="AJ115">
        <v>0</v>
      </c>
      <c r="AM115" t="s">
        <v>2636</v>
      </c>
      <c r="AO115" t="s">
        <v>2500</v>
      </c>
      <c r="AP115" t="s">
        <v>2450</v>
      </c>
      <c r="AQ115" t="s">
        <v>2455</v>
      </c>
      <c r="AR115" t="s">
        <v>2525</v>
      </c>
      <c r="AT115" t="s">
        <v>2637</v>
      </c>
      <c r="AU115" t="s">
        <v>1680</v>
      </c>
      <c r="AV115" t="s">
        <v>2638</v>
      </c>
      <c r="AW115" t="s">
        <v>2638</v>
      </c>
      <c r="AX115" t="s">
        <v>2454</v>
      </c>
      <c r="AZ115" t="s">
        <v>2639</v>
      </c>
      <c r="BA115">
        <v>44500</v>
      </c>
      <c r="BC115">
        <v>36937</v>
      </c>
    </row>
    <row r="116" spans="1:55" ht="12.75">
      <c r="A116" s="1" t="s">
        <v>2447</v>
      </c>
      <c r="B116" s="1" t="s">
        <v>2952</v>
      </c>
      <c r="C116" s="1" t="s">
        <v>2953</v>
      </c>
      <c r="F116" s="1" t="s">
        <v>2954</v>
      </c>
      <c r="G116" s="1" t="s">
        <v>2842</v>
      </c>
      <c r="H116" s="1" t="s">
        <v>2843</v>
      </c>
      <c r="I116" s="1" t="s">
        <v>2955</v>
      </c>
      <c r="J116" s="1" t="s">
        <v>2481</v>
      </c>
      <c r="K116" s="1" t="s">
        <v>2393</v>
      </c>
      <c r="L116" s="1" t="s">
        <v>2953</v>
      </c>
      <c r="N116" s="1" t="s">
        <v>2954</v>
      </c>
      <c r="O116" s="1" t="s">
        <v>2843</v>
      </c>
      <c r="P116" s="1" t="s">
        <v>2955</v>
      </c>
      <c r="Q116" s="1" t="s">
        <v>2481</v>
      </c>
      <c r="R116" s="1" t="s">
        <v>2393</v>
      </c>
      <c r="S116" s="1" t="s">
        <v>2956</v>
      </c>
      <c r="T116" s="1" t="s">
        <v>2957</v>
      </c>
      <c r="U116" s="1" t="s">
        <v>2958</v>
      </c>
      <c r="W116" s="1" t="s">
        <v>2448</v>
      </c>
      <c r="X116">
        <v>0</v>
      </c>
      <c r="Y116">
        <v>0</v>
      </c>
      <c r="Z116">
        <v>5</v>
      </c>
      <c r="AA116">
        <v>0</v>
      </c>
      <c r="AB116" t="s">
        <v>2449</v>
      </c>
      <c r="AC116" t="s">
        <v>2449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O116" t="s">
        <v>2449</v>
      </c>
      <c r="AP116" t="s">
        <v>2450</v>
      </c>
      <c r="AQ116" t="s">
        <v>2451</v>
      </c>
      <c r="AR116" t="s">
        <v>2959</v>
      </c>
      <c r="AT116" t="s">
        <v>2853</v>
      </c>
      <c r="AV116" t="s">
        <v>2503</v>
      </c>
      <c r="AW116" t="s">
        <v>2503</v>
      </c>
      <c r="AX116" t="s">
        <v>2454</v>
      </c>
      <c r="BA116">
        <v>103800</v>
      </c>
      <c r="BC116">
        <v>14376</v>
      </c>
    </row>
    <row r="117" spans="1:55" ht="12.75">
      <c r="A117" s="1" t="s">
        <v>2447</v>
      </c>
      <c r="B117" s="1" t="s">
        <v>3734</v>
      </c>
      <c r="C117" s="1" t="s">
        <v>3735</v>
      </c>
      <c r="F117" s="1" t="s">
        <v>2390</v>
      </c>
      <c r="G117" s="1" t="s">
        <v>2391</v>
      </c>
      <c r="H117" s="1" t="s">
        <v>2392</v>
      </c>
      <c r="I117" s="1" t="s">
        <v>3736</v>
      </c>
      <c r="J117" s="1" t="s">
        <v>2481</v>
      </c>
      <c r="K117" s="1" t="s">
        <v>2393</v>
      </c>
      <c r="L117" s="1" t="s">
        <v>3735</v>
      </c>
      <c r="N117" s="1" t="s">
        <v>2390</v>
      </c>
      <c r="O117" s="1" t="s">
        <v>2392</v>
      </c>
      <c r="P117" s="1" t="s">
        <v>3736</v>
      </c>
      <c r="Q117" s="1" t="s">
        <v>2481</v>
      </c>
      <c r="R117" s="1" t="s">
        <v>2393</v>
      </c>
      <c r="S117" s="1" t="s">
        <v>3737</v>
      </c>
      <c r="T117" s="1" t="s">
        <v>3738</v>
      </c>
      <c r="U117" s="1" t="s">
        <v>3739</v>
      </c>
      <c r="W117" s="1" t="s">
        <v>2448</v>
      </c>
      <c r="X117">
        <v>0</v>
      </c>
      <c r="Y117">
        <v>0</v>
      </c>
      <c r="Z117">
        <v>5</v>
      </c>
      <c r="AA117">
        <v>0</v>
      </c>
      <c r="AB117" t="s">
        <v>2449</v>
      </c>
      <c r="AC117" t="s">
        <v>2500</v>
      </c>
      <c r="AD117">
        <v>0</v>
      </c>
      <c r="AE117">
        <v>0</v>
      </c>
      <c r="AF117">
        <v>0</v>
      </c>
      <c r="AG117">
        <v>1</v>
      </c>
      <c r="AH117">
        <v>1</v>
      </c>
      <c r="AI117">
        <v>0</v>
      </c>
      <c r="AJ117">
        <v>0</v>
      </c>
      <c r="AM117" t="s">
        <v>3740</v>
      </c>
      <c r="AO117" t="s">
        <v>2449</v>
      </c>
      <c r="AP117" t="s">
        <v>3707</v>
      </c>
      <c r="AQ117" t="s">
        <v>2455</v>
      </c>
      <c r="AR117" t="s">
        <v>3741</v>
      </c>
      <c r="AT117" t="s">
        <v>2248</v>
      </c>
      <c r="AV117" t="s">
        <v>2497</v>
      </c>
      <c r="AW117" t="s">
        <v>2498</v>
      </c>
      <c r="AX117" t="s">
        <v>2454</v>
      </c>
      <c r="BA117">
        <v>297900</v>
      </c>
      <c r="BC117">
        <v>13801</v>
      </c>
    </row>
    <row r="118" spans="1:55" ht="12.75">
      <c r="A118" s="1" t="s">
        <v>2447</v>
      </c>
      <c r="B118" s="1" t="s">
        <v>1843</v>
      </c>
      <c r="C118" s="1" t="s">
        <v>1844</v>
      </c>
      <c r="F118" s="1" t="s">
        <v>1832</v>
      </c>
      <c r="G118" s="1" t="s">
        <v>1830</v>
      </c>
      <c r="H118" s="1" t="s">
        <v>1831</v>
      </c>
      <c r="I118" s="1" t="s">
        <v>1845</v>
      </c>
      <c r="J118" s="1" t="s">
        <v>2481</v>
      </c>
      <c r="K118" s="1" t="s">
        <v>2393</v>
      </c>
      <c r="L118" s="1" t="s">
        <v>1844</v>
      </c>
      <c r="N118" s="1" t="s">
        <v>1832</v>
      </c>
      <c r="O118" s="1" t="s">
        <v>1831</v>
      </c>
      <c r="P118" s="1" t="s">
        <v>1845</v>
      </c>
      <c r="Q118" s="1" t="s">
        <v>2481</v>
      </c>
      <c r="R118" s="1" t="s">
        <v>2393</v>
      </c>
      <c r="S118" s="1" t="s">
        <v>1846</v>
      </c>
      <c r="T118" s="1" t="s">
        <v>1846</v>
      </c>
      <c r="U118" s="1" t="s">
        <v>1847</v>
      </c>
      <c r="W118" s="1" t="s">
        <v>2448</v>
      </c>
      <c r="X118">
        <v>20</v>
      </c>
      <c r="Y118">
        <v>0</v>
      </c>
      <c r="Z118">
        <v>5</v>
      </c>
      <c r="AA118">
        <v>0</v>
      </c>
      <c r="AB118" t="s">
        <v>2449</v>
      </c>
      <c r="AC118" t="s">
        <v>2449</v>
      </c>
      <c r="AD118">
        <v>0</v>
      </c>
      <c r="AE118">
        <v>0</v>
      </c>
      <c r="AF118">
        <v>0</v>
      </c>
      <c r="AG118">
        <v>1</v>
      </c>
      <c r="AH118">
        <v>0</v>
      </c>
      <c r="AI118">
        <v>0</v>
      </c>
      <c r="AJ118">
        <v>0</v>
      </c>
      <c r="AO118" t="s">
        <v>2449</v>
      </c>
      <c r="AP118" t="s">
        <v>2450</v>
      </c>
      <c r="AQ118" t="s">
        <v>2451</v>
      </c>
      <c r="AR118" t="s">
        <v>2601</v>
      </c>
      <c r="AT118" t="s">
        <v>2604</v>
      </c>
      <c r="AV118" t="s">
        <v>2456</v>
      </c>
      <c r="AW118" t="s">
        <v>2456</v>
      </c>
      <c r="AX118" t="s">
        <v>2454</v>
      </c>
      <c r="BA118">
        <v>313500</v>
      </c>
      <c r="BC118">
        <v>71486</v>
      </c>
    </row>
    <row r="119" spans="1:55" ht="12.75">
      <c r="A119" s="1" t="s">
        <v>2447</v>
      </c>
      <c r="B119" s="1" t="s">
        <v>1114</v>
      </c>
      <c r="C119" s="1" t="s">
        <v>1115</v>
      </c>
      <c r="F119" s="1" t="s">
        <v>1363</v>
      </c>
      <c r="G119" s="1" t="s">
        <v>2495</v>
      </c>
      <c r="H119" s="1" t="s">
        <v>1302</v>
      </c>
      <c r="I119" s="1" t="s">
        <v>1116</v>
      </c>
      <c r="J119" s="1" t="s">
        <v>2481</v>
      </c>
      <c r="K119" s="1" t="s">
        <v>2393</v>
      </c>
      <c r="L119" s="1" t="s">
        <v>1115</v>
      </c>
      <c r="N119" s="1" t="s">
        <v>1363</v>
      </c>
      <c r="O119" s="1" t="s">
        <v>1302</v>
      </c>
      <c r="P119" s="1" t="s">
        <v>1116</v>
      </c>
      <c r="Q119" s="1" t="s">
        <v>2481</v>
      </c>
      <c r="R119" s="1" t="s">
        <v>2393</v>
      </c>
      <c r="S119" s="1" t="s">
        <v>1117</v>
      </c>
      <c r="T119" s="1" t="s">
        <v>1118</v>
      </c>
      <c r="U119" s="1" t="s">
        <v>1119</v>
      </c>
      <c r="W119" s="1" t="s">
        <v>2448</v>
      </c>
      <c r="X119">
        <v>0</v>
      </c>
      <c r="Y119">
        <v>0</v>
      </c>
      <c r="Z119">
        <v>5</v>
      </c>
      <c r="AA119">
        <v>0</v>
      </c>
      <c r="AB119" t="s">
        <v>2449</v>
      </c>
      <c r="AC119" t="s">
        <v>2449</v>
      </c>
      <c r="AD119">
        <v>0</v>
      </c>
      <c r="AE119">
        <v>0</v>
      </c>
      <c r="AF119">
        <v>0</v>
      </c>
      <c r="AG119">
        <v>1</v>
      </c>
      <c r="AH119">
        <v>0</v>
      </c>
      <c r="AI119">
        <v>0</v>
      </c>
      <c r="AJ119">
        <v>0</v>
      </c>
      <c r="AM119" t="s">
        <v>1120</v>
      </c>
      <c r="AN119" t="s">
        <v>1121</v>
      </c>
      <c r="AO119" t="s">
        <v>2449</v>
      </c>
      <c r="AP119" t="s">
        <v>2450</v>
      </c>
      <c r="AQ119" t="s">
        <v>2455</v>
      </c>
      <c r="AR119" t="s">
        <v>2536</v>
      </c>
      <c r="AT119" t="s">
        <v>3519</v>
      </c>
      <c r="AV119" t="s">
        <v>2456</v>
      </c>
      <c r="AW119" t="s">
        <v>2456</v>
      </c>
      <c r="AX119" t="s">
        <v>2454</v>
      </c>
      <c r="BA119">
        <v>25900</v>
      </c>
      <c r="BC119">
        <v>12735</v>
      </c>
    </row>
    <row r="120" spans="1:55" ht="12.75">
      <c r="A120" s="1" t="s">
        <v>2447</v>
      </c>
      <c r="B120" s="1" t="s">
        <v>2988</v>
      </c>
      <c r="C120" s="1" t="s">
        <v>2989</v>
      </c>
      <c r="F120" s="1" t="s">
        <v>2990</v>
      </c>
      <c r="G120" s="1" t="s">
        <v>2842</v>
      </c>
      <c r="H120" s="1" t="s">
        <v>2843</v>
      </c>
      <c r="I120" s="1" t="s">
        <v>2991</v>
      </c>
      <c r="J120" s="1" t="s">
        <v>2481</v>
      </c>
      <c r="K120" s="1" t="s">
        <v>2393</v>
      </c>
      <c r="L120" s="1" t="s">
        <v>2989</v>
      </c>
      <c r="N120" s="1" t="s">
        <v>2990</v>
      </c>
      <c r="O120" s="1" t="s">
        <v>2843</v>
      </c>
      <c r="P120" s="1" t="s">
        <v>2991</v>
      </c>
      <c r="Q120" s="1" t="s">
        <v>2481</v>
      </c>
      <c r="R120" s="1" t="s">
        <v>2393</v>
      </c>
      <c r="S120" s="1" t="s">
        <v>2992</v>
      </c>
      <c r="W120" s="1" t="s">
        <v>2448</v>
      </c>
      <c r="X120">
        <v>0</v>
      </c>
      <c r="Y120">
        <v>1</v>
      </c>
      <c r="Z120">
        <v>5</v>
      </c>
      <c r="AA120">
        <v>0</v>
      </c>
      <c r="AB120" t="s">
        <v>2449</v>
      </c>
      <c r="AC120" t="s">
        <v>2449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M120" t="s">
        <v>2993</v>
      </c>
      <c r="AO120" t="s">
        <v>2449</v>
      </c>
      <c r="AP120" t="s">
        <v>2450</v>
      </c>
      <c r="AQ120" t="s">
        <v>2455</v>
      </c>
      <c r="AR120" t="s">
        <v>1674</v>
      </c>
      <c r="AT120" t="s">
        <v>2994</v>
      </c>
      <c r="AV120" t="s">
        <v>2456</v>
      </c>
      <c r="AW120" t="s">
        <v>2456</v>
      </c>
      <c r="AX120" t="s">
        <v>2454</v>
      </c>
      <c r="BA120">
        <v>104600</v>
      </c>
      <c r="BC120">
        <v>71499</v>
      </c>
    </row>
    <row r="121" spans="1:55" ht="12.75">
      <c r="A121" s="1" t="s">
        <v>2447</v>
      </c>
      <c r="B121" s="1" t="s">
        <v>3129</v>
      </c>
      <c r="C121" s="1" t="s">
        <v>3130</v>
      </c>
      <c r="F121" s="1" t="s">
        <v>3131</v>
      </c>
      <c r="G121" s="1" t="s">
        <v>2842</v>
      </c>
      <c r="H121" s="1" t="s">
        <v>2843</v>
      </c>
      <c r="I121" s="1" t="s">
        <v>3132</v>
      </c>
      <c r="J121" s="1" t="s">
        <v>2481</v>
      </c>
      <c r="K121" s="1" t="s">
        <v>2393</v>
      </c>
      <c r="L121" s="1" t="s">
        <v>3130</v>
      </c>
      <c r="N121" s="1" t="s">
        <v>3131</v>
      </c>
      <c r="O121" s="1" t="s">
        <v>2843</v>
      </c>
      <c r="P121" s="1" t="s">
        <v>3132</v>
      </c>
      <c r="Q121" s="1" t="s">
        <v>2481</v>
      </c>
      <c r="R121" s="1" t="s">
        <v>2393</v>
      </c>
      <c r="S121" s="1" t="s">
        <v>3133</v>
      </c>
      <c r="T121" s="1" t="s">
        <v>3134</v>
      </c>
      <c r="U121" s="1" t="s">
        <v>3135</v>
      </c>
      <c r="W121" s="1" t="s">
        <v>2448</v>
      </c>
      <c r="X121">
        <v>0</v>
      </c>
      <c r="Y121">
        <v>2</v>
      </c>
      <c r="Z121">
        <v>5</v>
      </c>
      <c r="AA121">
        <v>0</v>
      </c>
      <c r="AB121" t="s">
        <v>2449</v>
      </c>
      <c r="AC121" t="s">
        <v>2449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O121" t="s">
        <v>2449</v>
      </c>
      <c r="AP121" t="s">
        <v>2450</v>
      </c>
      <c r="AQ121" t="s">
        <v>2455</v>
      </c>
      <c r="AR121" t="s">
        <v>3136</v>
      </c>
      <c r="AT121" t="s">
        <v>3137</v>
      </c>
      <c r="AV121" t="s">
        <v>2456</v>
      </c>
      <c r="AW121" t="s">
        <v>2456</v>
      </c>
      <c r="AX121" t="s">
        <v>2454</v>
      </c>
      <c r="BA121">
        <v>515500</v>
      </c>
      <c r="BC121">
        <v>57186</v>
      </c>
    </row>
    <row r="122" spans="1:55" ht="12.75">
      <c r="A122" s="1" t="s">
        <v>2447</v>
      </c>
      <c r="B122" s="1" t="s">
        <v>3425</v>
      </c>
      <c r="C122" s="1" t="s">
        <v>3426</v>
      </c>
      <c r="F122" s="1" t="s">
        <v>3427</v>
      </c>
      <c r="G122" s="1" t="s">
        <v>2842</v>
      </c>
      <c r="H122" s="1" t="s">
        <v>2843</v>
      </c>
      <c r="I122" s="1" t="s">
        <v>3428</v>
      </c>
      <c r="J122" s="1" t="s">
        <v>2481</v>
      </c>
      <c r="K122" s="1" t="s">
        <v>2393</v>
      </c>
      <c r="L122" s="1" t="s">
        <v>3429</v>
      </c>
      <c r="N122" s="1" t="s">
        <v>3427</v>
      </c>
      <c r="O122" s="1" t="s">
        <v>2843</v>
      </c>
      <c r="P122" s="1" t="s">
        <v>3430</v>
      </c>
      <c r="Q122" s="1" t="s">
        <v>2481</v>
      </c>
      <c r="R122" s="1" t="s">
        <v>2393</v>
      </c>
      <c r="S122" s="1" t="s">
        <v>3431</v>
      </c>
      <c r="T122" s="1" t="s">
        <v>3432</v>
      </c>
      <c r="U122" s="1" t="s">
        <v>3433</v>
      </c>
      <c r="W122" s="1" t="s">
        <v>2448</v>
      </c>
      <c r="X122">
        <v>0</v>
      </c>
      <c r="Y122">
        <v>8</v>
      </c>
      <c r="Z122">
        <v>5</v>
      </c>
      <c r="AA122">
        <v>0</v>
      </c>
      <c r="AB122" t="s">
        <v>2449</v>
      </c>
      <c r="AC122" t="s">
        <v>2449</v>
      </c>
      <c r="AD122">
        <v>0</v>
      </c>
      <c r="AE122">
        <v>0</v>
      </c>
      <c r="AF122">
        <v>0</v>
      </c>
      <c r="AG122">
        <v>1</v>
      </c>
      <c r="AH122">
        <v>0</v>
      </c>
      <c r="AI122">
        <v>0</v>
      </c>
      <c r="AJ122">
        <v>0</v>
      </c>
      <c r="AO122" t="s">
        <v>2449</v>
      </c>
      <c r="AP122" t="s">
        <v>2450</v>
      </c>
      <c r="AQ122" t="s">
        <v>2451</v>
      </c>
      <c r="AR122" t="s">
        <v>3434</v>
      </c>
      <c r="AT122" t="s">
        <v>3435</v>
      </c>
      <c r="AV122" t="s">
        <v>3436</v>
      </c>
      <c r="AW122" t="s">
        <v>3436</v>
      </c>
      <c r="AX122" t="s">
        <v>2454</v>
      </c>
      <c r="BA122">
        <v>113500</v>
      </c>
      <c r="BC122">
        <v>14152</v>
      </c>
    </row>
    <row r="123" spans="1:55" ht="12.75">
      <c r="A123" s="1" t="s">
        <v>2447</v>
      </c>
      <c r="B123" s="1" t="s">
        <v>756</v>
      </c>
      <c r="C123" s="1" t="s">
        <v>757</v>
      </c>
      <c r="F123" s="1" t="s">
        <v>758</v>
      </c>
      <c r="G123" s="1" t="s">
        <v>742</v>
      </c>
      <c r="H123" s="1" t="s">
        <v>743</v>
      </c>
      <c r="I123" s="1" t="s">
        <v>759</v>
      </c>
      <c r="J123" s="1" t="s">
        <v>2481</v>
      </c>
      <c r="K123" s="1" t="s">
        <v>2393</v>
      </c>
      <c r="L123" s="1" t="s">
        <v>757</v>
      </c>
      <c r="N123" s="1" t="s">
        <v>758</v>
      </c>
      <c r="O123" s="1" t="s">
        <v>743</v>
      </c>
      <c r="P123" s="1" t="s">
        <v>759</v>
      </c>
      <c r="Q123" s="1" t="s">
        <v>2481</v>
      </c>
      <c r="R123" s="1" t="s">
        <v>2393</v>
      </c>
      <c r="S123" s="1" t="s">
        <v>760</v>
      </c>
      <c r="T123" s="1" t="s">
        <v>761</v>
      </c>
      <c r="U123" s="1" t="s">
        <v>762</v>
      </c>
      <c r="V123" s="1" t="s">
        <v>763</v>
      </c>
      <c r="W123" s="1" t="s">
        <v>2448</v>
      </c>
      <c r="X123">
        <v>200</v>
      </c>
      <c r="Y123">
        <v>8</v>
      </c>
      <c r="Z123">
        <v>5</v>
      </c>
      <c r="AA123">
        <v>160</v>
      </c>
      <c r="AB123" t="s">
        <v>2449</v>
      </c>
      <c r="AC123" t="s">
        <v>2449</v>
      </c>
      <c r="AD123">
        <v>7392</v>
      </c>
      <c r="AE123">
        <v>0</v>
      </c>
      <c r="AF123">
        <v>0</v>
      </c>
      <c r="AG123">
        <v>1</v>
      </c>
      <c r="AH123">
        <v>1</v>
      </c>
      <c r="AI123">
        <v>642</v>
      </c>
      <c r="AJ123">
        <v>200</v>
      </c>
      <c r="AM123" t="s">
        <v>764</v>
      </c>
      <c r="AN123" t="s">
        <v>765</v>
      </c>
      <c r="AO123" t="s">
        <v>2500</v>
      </c>
      <c r="AP123" t="s">
        <v>2450</v>
      </c>
      <c r="AQ123" t="s">
        <v>2455</v>
      </c>
      <c r="AR123" t="s">
        <v>2521</v>
      </c>
      <c r="AT123" t="s">
        <v>766</v>
      </c>
      <c r="AV123" t="s">
        <v>2456</v>
      </c>
      <c r="AW123" t="s">
        <v>2456</v>
      </c>
      <c r="AX123" t="s">
        <v>2454</v>
      </c>
      <c r="AZ123" t="s">
        <v>646</v>
      </c>
      <c r="BA123">
        <v>7200</v>
      </c>
      <c r="BC123">
        <v>52664</v>
      </c>
    </row>
    <row r="124" spans="1:55" ht="12.75">
      <c r="A124" s="1" t="s">
        <v>2447</v>
      </c>
      <c r="B124" s="1" t="s">
        <v>649</v>
      </c>
      <c r="C124" s="1" t="s">
        <v>650</v>
      </c>
      <c r="D124" s="1" t="s">
        <v>651</v>
      </c>
      <c r="F124" s="1" t="s">
        <v>652</v>
      </c>
      <c r="G124" s="1" t="s">
        <v>625</v>
      </c>
      <c r="H124" s="1" t="s">
        <v>626</v>
      </c>
      <c r="I124" s="1" t="s">
        <v>653</v>
      </c>
      <c r="J124" s="1" t="s">
        <v>2481</v>
      </c>
      <c r="K124" s="1" t="s">
        <v>2393</v>
      </c>
      <c r="L124" s="1" t="s">
        <v>650</v>
      </c>
      <c r="N124" s="1" t="s">
        <v>652</v>
      </c>
      <c r="O124" s="1" t="s">
        <v>626</v>
      </c>
      <c r="P124" s="1" t="s">
        <v>654</v>
      </c>
      <c r="Q124" s="1" t="s">
        <v>2481</v>
      </c>
      <c r="R124" s="1" t="s">
        <v>2393</v>
      </c>
      <c r="S124" s="1" t="s">
        <v>655</v>
      </c>
      <c r="T124" s="1" t="s">
        <v>656</v>
      </c>
      <c r="U124" s="1" t="s">
        <v>657</v>
      </c>
      <c r="V124" s="1" t="s">
        <v>658</v>
      </c>
      <c r="W124" s="1" t="s">
        <v>2448</v>
      </c>
      <c r="X124">
        <v>535</v>
      </c>
      <c r="Y124">
        <v>10</v>
      </c>
      <c r="Z124">
        <v>5</v>
      </c>
      <c r="AA124">
        <v>500</v>
      </c>
      <c r="AB124" t="s">
        <v>2449</v>
      </c>
      <c r="AC124" t="s">
        <v>2500</v>
      </c>
      <c r="AD124">
        <v>37000</v>
      </c>
      <c r="AE124">
        <v>1860</v>
      </c>
      <c r="AF124">
        <v>97</v>
      </c>
      <c r="AG124">
        <v>1</v>
      </c>
      <c r="AH124">
        <v>1</v>
      </c>
      <c r="AI124">
        <v>450</v>
      </c>
      <c r="AJ124">
        <v>350</v>
      </c>
      <c r="AM124" t="s">
        <v>659</v>
      </c>
      <c r="AN124" t="s">
        <v>660</v>
      </c>
      <c r="AO124" t="s">
        <v>2500</v>
      </c>
      <c r="AP124" t="s">
        <v>2450</v>
      </c>
      <c r="AQ124" t="s">
        <v>2455</v>
      </c>
      <c r="AR124" t="s">
        <v>2486</v>
      </c>
      <c r="AT124" t="s">
        <v>661</v>
      </c>
      <c r="AV124" t="s">
        <v>2456</v>
      </c>
      <c r="AW124" t="s">
        <v>2456</v>
      </c>
      <c r="AX124" t="s">
        <v>2454</v>
      </c>
      <c r="AZ124" t="s">
        <v>662</v>
      </c>
      <c r="BA124">
        <v>27500</v>
      </c>
      <c r="BC124">
        <v>56285</v>
      </c>
    </row>
    <row r="125" spans="1:53" ht="12.75">
      <c r="A125" s="1" t="s">
        <v>2447</v>
      </c>
      <c r="B125" s="1" t="s">
        <v>1863</v>
      </c>
      <c r="C125" s="1" t="s">
        <v>3672</v>
      </c>
      <c r="F125" s="1" t="s">
        <v>2390</v>
      </c>
      <c r="G125" s="1" t="s">
        <v>2391</v>
      </c>
      <c r="H125" s="1" t="s">
        <v>2392</v>
      </c>
      <c r="I125" s="1" t="s">
        <v>3673</v>
      </c>
      <c r="J125" s="1" t="s">
        <v>2481</v>
      </c>
      <c r="K125" s="1" t="s">
        <v>2393</v>
      </c>
      <c r="L125" s="1" t="s">
        <v>3672</v>
      </c>
      <c r="N125" s="1" t="s">
        <v>2390</v>
      </c>
      <c r="O125" s="1" t="s">
        <v>2392</v>
      </c>
      <c r="P125" s="1" t="s">
        <v>3673</v>
      </c>
      <c r="Q125" s="1" t="s">
        <v>2481</v>
      </c>
      <c r="R125" s="1" t="s">
        <v>2393</v>
      </c>
      <c r="S125" s="1" t="s">
        <v>3674</v>
      </c>
      <c r="T125" s="1" t="s">
        <v>1859</v>
      </c>
      <c r="U125" s="1" t="s">
        <v>1860</v>
      </c>
      <c r="V125" s="1" t="s">
        <v>1861</v>
      </c>
      <c r="W125" s="1" t="s">
        <v>2448</v>
      </c>
      <c r="X125">
        <v>190</v>
      </c>
      <c r="Y125">
        <v>11</v>
      </c>
      <c r="Z125">
        <v>5</v>
      </c>
      <c r="AA125">
        <v>0</v>
      </c>
      <c r="AB125" t="s">
        <v>2449</v>
      </c>
      <c r="AC125" t="s">
        <v>2449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M125" t="s">
        <v>1862</v>
      </c>
      <c r="AO125" t="s">
        <v>2449</v>
      </c>
      <c r="AP125" t="s">
        <v>3065</v>
      </c>
      <c r="AZ125" t="s">
        <v>3675</v>
      </c>
      <c r="BA125">
        <v>532900</v>
      </c>
    </row>
    <row r="126" spans="1:55" ht="12.75">
      <c r="A126" s="1" t="s">
        <v>2447</v>
      </c>
      <c r="B126" s="1" t="s">
        <v>2317</v>
      </c>
      <c r="C126" s="1" t="s">
        <v>3509</v>
      </c>
      <c r="F126" s="1" t="s">
        <v>2251</v>
      </c>
      <c r="G126" s="1" t="s">
        <v>3473</v>
      </c>
      <c r="H126" s="1" t="s">
        <v>3474</v>
      </c>
      <c r="I126" s="1" t="s">
        <v>3510</v>
      </c>
      <c r="J126" s="1" t="s">
        <v>2481</v>
      </c>
      <c r="K126" s="1" t="s">
        <v>2393</v>
      </c>
      <c r="L126" s="1" t="s">
        <v>3509</v>
      </c>
      <c r="N126" s="1" t="s">
        <v>2251</v>
      </c>
      <c r="O126" s="1" t="s">
        <v>3474</v>
      </c>
      <c r="P126" s="1" t="s">
        <v>3510</v>
      </c>
      <c r="Q126" s="1" t="s">
        <v>2481</v>
      </c>
      <c r="R126" s="1" t="s">
        <v>2393</v>
      </c>
      <c r="S126" s="1" t="s">
        <v>3511</v>
      </c>
      <c r="T126" s="1" t="s">
        <v>3512</v>
      </c>
      <c r="U126" s="1" t="s">
        <v>3513</v>
      </c>
      <c r="V126" s="1" t="s">
        <v>3514</v>
      </c>
      <c r="W126" s="1" t="s">
        <v>2448</v>
      </c>
      <c r="X126">
        <v>1003</v>
      </c>
      <c r="Y126">
        <v>12</v>
      </c>
      <c r="Z126">
        <v>5</v>
      </c>
      <c r="AA126">
        <v>0</v>
      </c>
      <c r="AB126" t="s">
        <v>2449</v>
      </c>
      <c r="AC126" t="s">
        <v>2449</v>
      </c>
      <c r="AD126">
        <v>40000</v>
      </c>
      <c r="AE126">
        <v>9000</v>
      </c>
      <c r="AF126">
        <v>105</v>
      </c>
      <c r="AG126">
        <v>3</v>
      </c>
      <c r="AH126">
        <v>2</v>
      </c>
      <c r="AI126">
        <v>1000</v>
      </c>
      <c r="AJ126">
        <v>600</v>
      </c>
      <c r="AM126" t="s">
        <v>3515</v>
      </c>
      <c r="AN126" t="s">
        <v>3516</v>
      </c>
      <c r="AO126" t="s">
        <v>2500</v>
      </c>
      <c r="AP126" t="s">
        <v>2450</v>
      </c>
      <c r="AQ126" t="s">
        <v>2455</v>
      </c>
      <c r="AR126" t="s">
        <v>1062</v>
      </c>
      <c r="AT126" t="s">
        <v>3517</v>
      </c>
      <c r="AV126" t="s">
        <v>2456</v>
      </c>
      <c r="AW126" t="s">
        <v>2456</v>
      </c>
      <c r="AX126" t="s">
        <v>2454</v>
      </c>
      <c r="AZ126" t="s">
        <v>3518</v>
      </c>
      <c r="BA126">
        <v>67000</v>
      </c>
      <c r="BC126">
        <v>72904</v>
      </c>
    </row>
    <row r="127" spans="1:55" ht="12.75">
      <c r="A127" s="1" t="s">
        <v>2447</v>
      </c>
      <c r="B127" s="1" t="s">
        <v>2910</v>
      </c>
      <c r="C127" s="1" t="s">
        <v>2911</v>
      </c>
      <c r="D127" s="1" t="s">
        <v>2912</v>
      </c>
      <c r="F127" s="1" t="s">
        <v>2913</v>
      </c>
      <c r="G127" s="1" t="s">
        <v>2842</v>
      </c>
      <c r="H127" s="1" t="s">
        <v>2843</v>
      </c>
      <c r="I127" s="1" t="s">
        <v>2914</v>
      </c>
      <c r="J127" s="1" t="s">
        <v>2481</v>
      </c>
      <c r="K127" s="1" t="s">
        <v>2393</v>
      </c>
      <c r="L127" s="1" t="s">
        <v>2911</v>
      </c>
      <c r="N127" s="1" t="s">
        <v>2913</v>
      </c>
      <c r="O127" s="1" t="s">
        <v>2843</v>
      </c>
      <c r="P127" s="1" t="s">
        <v>2915</v>
      </c>
      <c r="Q127" s="1" t="s">
        <v>2481</v>
      </c>
      <c r="R127" s="1" t="s">
        <v>2393</v>
      </c>
      <c r="S127" s="1" t="s">
        <v>2916</v>
      </c>
      <c r="T127" s="1" t="s">
        <v>2917</v>
      </c>
      <c r="U127" s="1" t="s">
        <v>2918</v>
      </c>
      <c r="W127" s="1" t="s">
        <v>2448</v>
      </c>
      <c r="X127">
        <v>500</v>
      </c>
      <c r="Y127">
        <v>16</v>
      </c>
      <c r="Z127">
        <v>5</v>
      </c>
      <c r="AA127">
        <v>500</v>
      </c>
      <c r="AB127" t="s">
        <v>2449</v>
      </c>
      <c r="AC127" t="s">
        <v>2449</v>
      </c>
      <c r="AD127">
        <v>0</v>
      </c>
      <c r="AE127">
        <v>0</v>
      </c>
      <c r="AF127">
        <v>0</v>
      </c>
      <c r="AG127">
        <v>4</v>
      </c>
      <c r="AH127">
        <v>0</v>
      </c>
      <c r="AI127">
        <v>0</v>
      </c>
      <c r="AJ127">
        <v>0</v>
      </c>
      <c r="AM127" t="s">
        <v>2919</v>
      </c>
      <c r="AN127" t="s">
        <v>2920</v>
      </c>
      <c r="AO127" t="s">
        <v>2500</v>
      </c>
      <c r="AP127" t="s">
        <v>2450</v>
      </c>
      <c r="AQ127" t="s">
        <v>2455</v>
      </c>
      <c r="AR127" t="s">
        <v>1684</v>
      </c>
      <c r="AT127" t="s">
        <v>2201</v>
      </c>
      <c r="AV127" t="s">
        <v>2456</v>
      </c>
      <c r="AW127" t="s">
        <v>2456</v>
      </c>
      <c r="AX127" t="s">
        <v>2454</v>
      </c>
      <c r="AZ127" t="s">
        <v>2921</v>
      </c>
      <c r="BA127">
        <v>548800</v>
      </c>
      <c r="BC127">
        <v>60638</v>
      </c>
    </row>
    <row r="128" spans="1:55" ht="12.75">
      <c r="A128" s="1" t="s">
        <v>2447</v>
      </c>
      <c r="B128" s="1" t="s">
        <v>2269</v>
      </c>
      <c r="C128" s="1" t="s">
        <v>2270</v>
      </c>
      <c r="F128" s="1" t="s">
        <v>2271</v>
      </c>
      <c r="G128" s="1" t="s">
        <v>2272</v>
      </c>
      <c r="H128" s="1" t="s">
        <v>2273</v>
      </c>
      <c r="I128" s="1" t="s">
        <v>2274</v>
      </c>
      <c r="J128" s="1" t="s">
        <v>2481</v>
      </c>
      <c r="K128" s="1" t="s">
        <v>2331</v>
      </c>
      <c r="L128" s="1" t="s">
        <v>2270</v>
      </c>
      <c r="N128" s="1" t="s">
        <v>2271</v>
      </c>
      <c r="O128" s="1" t="s">
        <v>2273</v>
      </c>
      <c r="P128" s="1" t="s">
        <v>2274</v>
      </c>
      <c r="Q128" s="1" t="s">
        <v>2481</v>
      </c>
      <c r="R128" s="1" t="s">
        <v>2331</v>
      </c>
      <c r="S128" s="1" t="s">
        <v>2275</v>
      </c>
      <c r="T128" s="1" t="s">
        <v>2276</v>
      </c>
      <c r="U128" s="1" t="s">
        <v>2277</v>
      </c>
      <c r="V128" s="1" t="s">
        <v>2278</v>
      </c>
      <c r="W128" s="1" t="s">
        <v>2448</v>
      </c>
      <c r="X128">
        <v>780</v>
      </c>
      <c r="Y128">
        <v>22</v>
      </c>
      <c r="Z128">
        <v>5</v>
      </c>
      <c r="AA128">
        <v>0</v>
      </c>
      <c r="AB128" t="s">
        <v>2449</v>
      </c>
      <c r="AC128" t="s">
        <v>2449</v>
      </c>
      <c r="AD128">
        <v>69940</v>
      </c>
      <c r="AE128">
        <v>20000</v>
      </c>
      <c r="AF128">
        <v>405</v>
      </c>
      <c r="AG128">
        <v>1</v>
      </c>
      <c r="AH128">
        <v>0</v>
      </c>
      <c r="AI128">
        <v>1200</v>
      </c>
      <c r="AJ128">
        <v>380</v>
      </c>
      <c r="AM128" t="s">
        <v>2279</v>
      </c>
      <c r="AN128" t="s">
        <v>2280</v>
      </c>
      <c r="AO128" t="s">
        <v>2449</v>
      </c>
      <c r="AP128" t="s">
        <v>2450</v>
      </c>
      <c r="AQ128" t="s">
        <v>2455</v>
      </c>
      <c r="AR128" t="s">
        <v>2281</v>
      </c>
      <c r="AT128" t="s">
        <v>2282</v>
      </c>
      <c r="AV128" t="s">
        <v>2456</v>
      </c>
      <c r="AW128" t="s">
        <v>2456</v>
      </c>
      <c r="AX128" t="s">
        <v>2454</v>
      </c>
      <c r="AZ128" t="s">
        <v>2283</v>
      </c>
      <c r="BA128">
        <v>71200</v>
      </c>
      <c r="BC128">
        <v>12675</v>
      </c>
    </row>
    <row r="129" spans="1:55" ht="12.75">
      <c r="A129" s="1" t="s">
        <v>2447</v>
      </c>
      <c r="B129" s="1" t="s">
        <v>1008</v>
      </c>
      <c r="C129" s="1" t="s">
        <v>1009</v>
      </c>
      <c r="D129" s="1" t="s">
        <v>1010</v>
      </c>
      <c r="E129" s="1" t="s">
        <v>1011</v>
      </c>
      <c r="F129" s="1" t="s">
        <v>1035</v>
      </c>
      <c r="G129" s="1" t="s">
        <v>1036</v>
      </c>
      <c r="H129" s="1" t="s">
        <v>1037</v>
      </c>
      <c r="I129" s="1" t="s">
        <v>1012</v>
      </c>
      <c r="J129" s="1" t="s">
        <v>2481</v>
      </c>
      <c r="K129" s="1" t="s">
        <v>2393</v>
      </c>
      <c r="L129" s="1" t="s">
        <v>1009</v>
      </c>
      <c r="M129" s="1" t="s">
        <v>1010</v>
      </c>
      <c r="N129" s="1" t="s">
        <v>1035</v>
      </c>
      <c r="O129" s="1" t="s">
        <v>1037</v>
      </c>
      <c r="P129" s="1" t="s">
        <v>1013</v>
      </c>
      <c r="Q129" s="1" t="s">
        <v>2481</v>
      </c>
      <c r="R129" s="1" t="s">
        <v>2393</v>
      </c>
      <c r="S129" s="1" t="s">
        <v>1014</v>
      </c>
      <c r="T129" s="1" t="s">
        <v>1015</v>
      </c>
      <c r="U129" s="1" t="s">
        <v>1016</v>
      </c>
      <c r="V129" s="1" t="s">
        <v>1017</v>
      </c>
      <c r="W129" s="1" t="s">
        <v>2448</v>
      </c>
      <c r="X129">
        <v>822</v>
      </c>
      <c r="Y129">
        <v>22</v>
      </c>
      <c r="Z129">
        <v>5</v>
      </c>
      <c r="AA129">
        <v>350</v>
      </c>
      <c r="AB129" t="s">
        <v>2449</v>
      </c>
      <c r="AC129" t="s">
        <v>2449</v>
      </c>
      <c r="AD129">
        <v>40000</v>
      </c>
      <c r="AE129">
        <v>0</v>
      </c>
      <c r="AF129">
        <v>722</v>
      </c>
      <c r="AG129">
        <v>1</v>
      </c>
      <c r="AH129">
        <v>0</v>
      </c>
      <c r="AI129">
        <v>1600</v>
      </c>
      <c r="AJ129">
        <v>800</v>
      </c>
      <c r="AM129" t="s">
        <v>1018</v>
      </c>
      <c r="AO129" t="s">
        <v>2449</v>
      </c>
      <c r="AP129" t="s">
        <v>2450</v>
      </c>
      <c r="AQ129" t="s">
        <v>2455</v>
      </c>
      <c r="AR129" t="s">
        <v>418</v>
      </c>
      <c r="AT129" t="s">
        <v>1019</v>
      </c>
      <c r="AV129" t="s">
        <v>2456</v>
      </c>
      <c r="AW129" t="s">
        <v>2456</v>
      </c>
      <c r="AX129" t="s">
        <v>2454</v>
      </c>
      <c r="BA129">
        <v>83700</v>
      </c>
      <c r="BC129">
        <v>22721</v>
      </c>
    </row>
    <row r="130" spans="1:55" ht="12.75">
      <c r="A130" s="1" t="s">
        <v>2447</v>
      </c>
      <c r="B130" s="1" t="s">
        <v>2068</v>
      </c>
      <c r="C130" s="1" t="s">
        <v>2069</v>
      </c>
      <c r="D130" s="1" t="s">
        <v>2070</v>
      </c>
      <c r="F130" s="1" t="s">
        <v>2071</v>
      </c>
      <c r="G130" s="1" t="s">
        <v>2039</v>
      </c>
      <c r="H130" s="1" t="s">
        <v>2040</v>
      </c>
      <c r="I130" s="1" t="s">
        <v>2072</v>
      </c>
      <c r="J130" s="1" t="s">
        <v>2481</v>
      </c>
      <c r="K130" s="1" t="s">
        <v>2393</v>
      </c>
      <c r="L130" s="1" t="s">
        <v>2069</v>
      </c>
      <c r="N130" s="1" t="s">
        <v>2071</v>
      </c>
      <c r="O130" s="1" t="s">
        <v>2040</v>
      </c>
      <c r="P130" s="1" t="s">
        <v>1083</v>
      </c>
      <c r="Q130" s="1" t="s">
        <v>2481</v>
      </c>
      <c r="R130" s="1" t="s">
        <v>2393</v>
      </c>
      <c r="S130" s="1" t="s">
        <v>2073</v>
      </c>
      <c r="T130" s="1" t="s">
        <v>2074</v>
      </c>
      <c r="U130" s="1" t="s">
        <v>2075</v>
      </c>
      <c r="V130" s="1" t="s">
        <v>2076</v>
      </c>
      <c r="W130" s="1" t="s">
        <v>2448</v>
      </c>
      <c r="X130">
        <v>729</v>
      </c>
      <c r="Y130">
        <v>25</v>
      </c>
      <c r="Z130">
        <v>5</v>
      </c>
      <c r="AA130">
        <v>0</v>
      </c>
      <c r="AB130" t="s">
        <v>2449</v>
      </c>
      <c r="AC130" t="s">
        <v>2449</v>
      </c>
      <c r="AD130">
        <v>17813</v>
      </c>
      <c r="AE130">
        <v>3100</v>
      </c>
      <c r="AF130">
        <v>0</v>
      </c>
      <c r="AG130">
        <v>3</v>
      </c>
      <c r="AH130">
        <v>0</v>
      </c>
      <c r="AI130">
        <v>1000</v>
      </c>
      <c r="AJ130">
        <v>550</v>
      </c>
      <c r="AM130" t="s">
        <v>2077</v>
      </c>
      <c r="AO130" t="s">
        <v>2449</v>
      </c>
      <c r="AP130" t="s">
        <v>2450</v>
      </c>
      <c r="AQ130" t="s">
        <v>2455</v>
      </c>
      <c r="AR130" t="s">
        <v>1062</v>
      </c>
      <c r="AT130" t="s">
        <v>2078</v>
      </c>
      <c r="AV130" t="s">
        <v>2079</v>
      </c>
      <c r="AW130" t="s">
        <v>2079</v>
      </c>
      <c r="AX130" t="s">
        <v>2454</v>
      </c>
      <c r="AZ130" t="s">
        <v>2080</v>
      </c>
      <c r="BA130">
        <v>32800</v>
      </c>
      <c r="BC130">
        <v>46263</v>
      </c>
    </row>
    <row r="131" spans="1:55" ht="12.75">
      <c r="A131" s="1" t="s">
        <v>2447</v>
      </c>
      <c r="B131" s="1" t="s">
        <v>2471</v>
      </c>
      <c r="C131" s="1" t="s">
        <v>83</v>
      </c>
      <c r="F131" s="1" t="s">
        <v>84</v>
      </c>
      <c r="G131" s="1" t="s">
        <v>70</v>
      </c>
      <c r="H131" s="1" t="s">
        <v>71</v>
      </c>
      <c r="I131" s="1" t="s">
        <v>85</v>
      </c>
      <c r="J131" s="1" t="s">
        <v>2481</v>
      </c>
      <c r="K131" s="1" t="s">
        <v>2393</v>
      </c>
      <c r="L131" s="1" t="s">
        <v>83</v>
      </c>
      <c r="N131" s="1" t="s">
        <v>84</v>
      </c>
      <c r="O131" s="1" t="s">
        <v>71</v>
      </c>
      <c r="P131" s="1" t="s">
        <v>85</v>
      </c>
      <c r="Q131" s="1" t="s">
        <v>2481</v>
      </c>
      <c r="R131" s="1" t="s">
        <v>2393</v>
      </c>
      <c r="S131" s="1" t="s">
        <v>86</v>
      </c>
      <c r="T131" s="1" t="s">
        <v>87</v>
      </c>
      <c r="U131" s="1" t="s">
        <v>88</v>
      </c>
      <c r="W131" s="1" t="s">
        <v>2448</v>
      </c>
      <c r="X131">
        <v>200</v>
      </c>
      <c r="Y131">
        <v>25</v>
      </c>
      <c r="Z131">
        <v>5</v>
      </c>
      <c r="AA131">
        <v>0</v>
      </c>
      <c r="AB131" t="s">
        <v>2449</v>
      </c>
      <c r="AC131" t="s">
        <v>2449</v>
      </c>
      <c r="AD131">
        <v>0</v>
      </c>
      <c r="AE131">
        <v>0</v>
      </c>
      <c r="AF131">
        <v>0</v>
      </c>
      <c r="AG131">
        <v>2</v>
      </c>
      <c r="AH131">
        <v>0</v>
      </c>
      <c r="AI131">
        <v>0</v>
      </c>
      <c r="AJ131">
        <v>0</v>
      </c>
      <c r="AM131" t="s">
        <v>89</v>
      </c>
      <c r="AO131" t="s">
        <v>2449</v>
      </c>
      <c r="AP131" t="s">
        <v>3659</v>
      </c>
      <c r="AQ131" t="s">
        <v>2451</v>
      </c>
      <c r="AR131" t="s">
        <v>2702</v>
      </c>
      <c r="AT131" t="s">
        <v>90</v>
      </c>
      <c r="AV131" t="s">
        <v>91</v>
      </c>
      <c r="AW131" t="s">
        <v>91</v>
      </c>
      <c r="AX131" t="s">
        <v>2483</v>
      </c>
      <c r="BA131">
        <v>302400</v>
      </c>
      <c r="BC131">
        <v>58336</v>
      </c>
    </row>
    <row r="132" spans="1:55" ht="12.75">
      <c r="A132" s="1" t="s">
        <v>2447</v>
      </c>
      <c r="B132" s="1" t="s">
        <v>1146</v>
      </c>
      <c r="C132" s="1" t="s">
        <v>1147</v>
      </c>
      <c r="F132" s="1" t="s">
        <v>1148</v>
      </c>
      <c r="G132" s="1" t="s">
        <v>2495</v>
      </c>
      <c r="H132" s="1" t="s">
        <v>1302</v>
      </c>
      <c r="I132" s="1" t="s">
        <v>1149</v>
      </c>
      <c r="J132" s="1" t="s">
        <v>2481</v>
      </c>
      <c r="K132" s="1" t="s">
        <v>2393</v>
      </c>
      <c r="L132" s="1" t="s">
        <v>1147</v>
      </c>
      <c r="N132" s="1" t="s">
        <v>1148</v>
      </c>
      <c r="O132" s="1" t="s">
        <v>1302</v>
      </c>
      <c r="P132" s="1" t="s">
        <v>1149</v>
      </c>
      <c r="Q132" s="1" t="s">
        <v>2481</v>
      </c>
      <c r="R132" s="1" t="s">
        <v>2393</v>
      </c>
      <c r="S132" s="1" t="s">
        <v>1150</v>
      </c>
      <c r="T132" s="1" t="s">
        <v>1151</v>
      </c>
      <c r="U132" s="1" t="s">
        <v>1152</v>
      </c>
      <c r="V132" s="1" t="s">
        <v>1153</v>
      </c>
      <c r="W132" s="1" t="s">
        <v>2448</v>
      </c>
      <c r="X132">
        <v>675</v>
      </c>
      <c r="Y132">
        <v>27</v>
      </c>
      <c r="Z132">
        <v>5</v>
      </c>
      <c r="AA132">
        <v>200</v>
      </c>
      <c r="AB132" t="s">
        <v>2449</v>
      </c>
      <c r="AC132" t="s">
        <v>2449</v>
      </c>
      <c r="AD132">
        <v>54000</v>
      </c>
      <c r="AE132">
        <v>44000</v>
      </c>
      <c r="AF132">
        <v>0</v>
      </c>
      <c r="AG132">
        <v>2</v>
      </c>
      <c r="AH132">
        <v>1</v>
      </c>
      <c r="AI132">
        <v>2500</v>
      </c>
      <c r="AJ132">
        <v>560</v>
      </c>
      <c r="AM132" t="s">
        <v>1154</v>
      </c>
      <c r="AN132" t="s">
        <v>1155</v>
      </c>
      <c r="AO132" t="s">
        <v>2500</v>
      </c>
      <c r="AP132" t="s">
        <v>2450</v>
      </c>
      <c r="AQ132" t="s">
        <v>2455</v>
      </c>
      <c r="AR132" t="s">
        <v>2452</v>
      </c>
      <c r="AT132" t="s">
        <v>1156</v>
      </c>
      <c r="AV132" t="s">
        <v>2456</v>
      </c>
      <c r="AW132" t="s">
        <v>2456</v>
      </c>
      <c r="AX132" t="s">
        <v>2454</v>
      </c>
      <c r="AZ132" t="s">
        <v>1157</v>
      </c>
      <c r="BA132">
        <v>249300</v>
      </c>
      <c r="BC132">
        <v>71633</v>
      </c>
    </row>
    <row r="133" spans="1:55" ht="12.75">
      <c r="A133" s="1" t="s">
        <v>2447</v>
      </c>
      <c r="B133" s="1" t="s">
        <v>573</v>
      </c>
      <c r="C133" s="1" t="s">
        <v>574</v>
      </c>
      <c r="F133" s="1" t="s">
        <v>575</v>
      </c>
      <c r="G133" s="1" t="s">
        <v>1161</v>
      </c>
      <c r="H133" s="1" t="s">
        <v>1162</v>
      </c>
      <c r="I133" s="1" t="s">
        <v>576</v>
      </c>
      <c r="J133" s="1" t="s">
        <v>2481</v>
      </c>
      <c r="K133" s="1" t="s">
        <v>2393</v>
      </c>
      <c r="L133" s="1" t="s">
        <v>574</v>
      </c>
      <c r="N133" s="1" t="s">
        <v>575</v>
      </c>
      <c r="O133" s="1" t="s">
        <v>1162</v>
      </c>
      <c r="P133" s="1" t="s">
        <v>576</v>
      </c>
      <c r="Q133" s="1" t="s">
        <v>2481</v>
      </c>
      <c r="R133" s="1" t="s">
        <v>2393</v>
      </c>
      <c r="S133" s="1" t="s">
        <v>577</v>
      </c>
      <c r="T133" s="1" t="s">
        <v>578</v>
      </c>
      <c r="U133" s="1" t="s">
        <v>579</v>
      </c>
      <c r="V133" s="1" t="s">
        <v>580</v>
      </c>
      <c r="W133" s="1" t="s">
        <v>2448</v>
      </c>
      <c r="X133">
        <v>1200</v>
      </c>
      <c r="Y133">
        <v>27</v>
      </c>
      <c r="Z133">
        <v>5</v>
      </c>
      <c r="AA133">
        <v>0</v>
      </c>
      <c r="AB133" t="s">
        <v>2449</v>
      </c>
      <c r="AC133" t="s">
        <v>2449</v>
      </c>
      <c r="AD133">
        <v>95000</v>
      </c>
      <c r="AE133">
        <v>14000</v>
      </c>
      <c r="AF133">
        <v>161</v>
      </c>
      <c r="AG133">
        <v>3</v>
      </c>
      <c r="AH133">
        <v>1</v>
      </c>
      <c r="AI133">
        <v>912</v>
      </c>
      <c r="AJ133">
        <v>900</v>
      </c>
      <c r="AM133" t="s">
        <v>581</v>
      </c>
      <c r="AN133" t="s">
        <v>582</v>
      </c>
      <c r="AO133" t="s">
        <v>2500</v>
      </c>
      <c r="AP133" t="s">
        <v>2450</v>
      </c>
      <c r="AQ133" t="s">
        <v>2455</v>
      </c>
      <c r="AR133" t="s">
        <v>583</v>
      </c>
      <c r="AT133" t="s">
        <v>2025</v>
      </c>
      <c r="AV133" t="s">
        <v>2456</v>
      </c>
      <c r="AW133" t="s">
        <v>2456</v>
      </c>
      <c r="AX133" t="s">
        <v>2454</v>
      </c>
      <c r="AZ133" t="s">
        <v>557</v>
      </c>
      <c r="BA133">
        <v>26100</v>
      </c>
      <c r="BC133">
        <v>45536</v>
      </c>
    </row>
    <row r="134" spans="1:55" ht="12.75">
      <c r="A134" s="1" t="s">
        <v>2447</v>
      </c>
      <c r="B134" s="1" t="s">
        <v>3288</v>
      </c>
      <c r="C134" s="1" t="s">
        <v>3289</v>
      </c>
      <c r="F134" s="1" t="s">
        <v>3290</v>
      </c>
      <c r="G134" s="1" t="s">
        <v>3273</v>
      </c>
      <c r="H134" s="1" t="s">
        <v>3274</v>
      </c>
      <c r="I134" s="1" t="s">
        <v>3291</v>
      </c>
      <c r="J134" s="1" t="s">
        <v>2481</v>
      </c>
      <c r="K134" s="1" t="s">
        <v>2393</v>
      </c>
      <c r="L134" s="1" t="s">
        <v>3289</v>
      </c>
      <c r="N134" s="1" t="s">
        <v>3290</v>
      </c>
      <c r="O134" s="1" t="s">
        <v>3274</v>
      </c>
      <c r="P134" s="1" t="s">
        <v>3291</v>
      </c>
      <c r="Q134" s="1" t="s">
        <v>2481</v>
      </c>
      <c r="R134" s="1" t="s">
        <v>2393</v>
      </c>
      <c r="S134" s="1" t="s">
        <v>3292</v>
      </c>
      <c r="T134" s="1" t="s">
        <v>3293</v>
      </c>
      <c r="U134" s="1" t="s">
        <v>3294</v>
      </c>
      <c r="V134" s="1" t="s">
        <v>2804</v>
      </c>
      <c r="W134" s="1" t="s">
        <v>2448</v>
      </c>
      <c r="X134">
        <v>968</v>
      </c>
      <c r="Y134">
        <v>30</v>
      </c>
      <c r="Z134">
        <v>5</v>
      </c>
      <c r="AA134">
        <v>0</v>
      </c>
      <c r="AB134" t="s">
        <v>2449</v>
      </c>
      <c r="AC134" t="s">
        <v>2449</v>
      </c>
      <c r="AD134">
        <v>32958</v>
      </c>
      <c r="AE134">
        <v>0</v>
      </c>
      <c r="AF134">
        <v>100</v>
      </c>
      <c r="AG134">
        <v>2</v>
      </c>
      <c r="AH134">
        <v>1</v>
      </c>
      <c r="AI134">
        <v>1000</v>
      </c>
      <c r="AJ134">
        <v>900</v>
      </c>
      <c r="AM134" t="s">
        <v>3295</v>
      </c>
      <c r="AO134" t="s">
        <v>2500</v>
      </c>
      <c r="AP134" t="s">
        <v>2450</v>
      </c>
      <c r="AQ134" t="s">
        <v>2455</v>
      </c>
      <c r="AR134" t="s">
        <v>2522</v>
      </c>
      <c r="AT134" t="s">
        <v>3296</v>
      </c>
      <c r="AV134" t="s">
        <v>2169</v>
      </c>
      <c r="AW134" t="s">
        <v>2170</v>
      </c>
      <c r="AX134" t="s">
        <v>2454</v>
      </c>
      <c r="AZ134" t="s">
        <v>3297</v>
      </c>
      <c r="BA134">
        <v>293400</v>
      </c>
      <c r="BC134">
        <v>12512</v>
      </c>
    </row>
    <row r="135" spans="1:55" ht="12.75">
      <c r="A135" s="1" t="s">
        <v>2447</v>
      </c>
      <c r="B135" s="1" t="s">
        <v>3372</v>
      </c>
      <c r="C135" s="1" t="s">
        <v>3373</v>
      </c>
      <c r="D135" s="1" t="s">
        <v>3374</v>
      </c>
      <c r="F135" s="1" t="s">
        <v>2853</v>
      </c>
      <c r="G135" s="1" t="s">
        <v>3370</v>
      </c>
      <c r="H135" s="1" t="s">
        <v>3371</v>
      </c>
      <c r="I135" s="1" t="s">
        <v>3375</v>
      </c>
      <c r="J135" s="1" t="s">
        <v>2481</v>
      </c>
      <c r="K135" s="1" t="s">
        <v>2393</v>
      </c>
      <c r="L135" s="1" t="s">
        <v>3373</v>
      </c>
      <c r="N135" s="1" t="s">
        <v>2853</v>
      </c>
      <c r="O135" s="1" t="s">
        <v>3371</v>
      </c>
      <c r="P135" s="1" t="s">
        <v>3375</v>
      </c>
      <c r="Q135" s="1" t="s">
        <v>2481</v>
      </c>
      <c r="R135" s="1" t="s">
        <v>2393</v>
      </c>
      <c r="S135" s="1" t="s">
        <v>3376</v>
      </c>
      <c r="T135" s="1" t="s">
        <v>3377</v>
      </c>
      <c r="U135" s="1" t="s">
        <v>3378</v>
      </c>
      <c r="V135" s="1" t="s">
        <v>3379</v>
      </c>
      <c r="W135" s="1" t="s">
        <v>2448</v>
      </c>
      <c r="X135">
        <v>970</v>
      </c>
      <c r="Y135">
        <v>30</v>
      </c>
      <c r="Z135">
        <v>5</v>
      </c>
      <c r="AA135">
        <v>350</v>
      </c>
      <c r="AB135" t="s">
        <v>2449</v>
      </c>
      <c r="AC135" t="s">
        <v>2449</v>
      </c>
      <c r="AD135">
        <v>55000</v>
      </c>
      <c r="AE135">
        <v>6600</v>
      </c>
      <c r="AF135">
        <v>113</v>
      </c>
      <c r="AG135">
        <v>2</v>
      </c>
      <c r="AH135">
        <v>2</v>
      </c>
      <c r="AI135">
        <v>800</v>
      </c>
      <c r="AJ135">
        <v>600</v>
      </c>
      <c r="AM135" t="s">
        <v>3380</v>
      </c>
      <c r="AN135" t="s">
        <v>3381</v>
      </c>
      <c r="AO135" t="s">
        <v>2500</v>
      </c>
      <c r="AP135" t="s">
        <v>2450</v>
      </c>
      <c r="AQ135" t="s">
        <v>2455</v>
      </c>
      <c r="AR135" t="s">
        <v>2806</v>
      </c>
      <c r="AT135" t="s">
        <v>3382</v>
      </c>
      <c r="AV135" t="s">
        <v>2456</v>
      </c>
      <c r="AW135" t="s">
        <v>2456</v>
      </c>
      <c r="AX135" t="s">
        <v>2454</v>
      </c>
      <c r="AZ135" t="s">
        <v>3383</v>
      </c>
      <c r="BA135">
        <v>5400</v>
      </c>
      <c r="BC135">
        <v>51169</v>
      </c>
    </row>
    <row r="136" spans="1:55" ht="12.75">
      <c r="A136" s="1" t="s">
        <v>2447</v>
      </c>
      <c r="B136" s="1" t="s">
        <v>120</v>
      </c>
      <c r="C136" s="1" t="s">
        <v>121</v>
      </c>
      <c r="F136" s="1" t="s">
        <v>1035</v>
      </c>
      <c r="G136" s="1" t="s">
        <v>1036</v>
      </c>
      <c r="H136" s="1" t="s">
        <v>1037</v>
      </c>
      <c r="I136" s="1" t="s">
        <v>122</v>
      </c>
      <c r="J136" s="1" t="s">
        <v>2481</v>
      </c>
      <c r="K136" s="1" t="s">
        <v>2393</v>
      </c>
      <c r="L136" s="1" t="s">
        <v>121</v>
      </c>
      <c r="N136" s="1" t="s">
        <v>1035</v>
      </c>
      <c r="O136" s="1" t="s">
        <v>1037</v>
      </c>
      <c r="P136" s="1" t="s">
        <v>122</v>
      </c>
      <c r="Q136" s="1" t="s">
        <v>2481</v>
      </c>
      <c r="R136" s="1" t="s">
        <v>2393</v>
      </c>
      <c r="S136" s="1" t="s">
        <v>123</v>
      </c>
      <c r="T136" s="1" t="s">
        <v>124</v>
      </c>
      <c r="U136" s="1" t="s">
        <v>125</v>
      </c>
      <c r="V136" s="1" t="s">
        <v>126</v>
      </c>
      <c r="W136" s="1" t="s">
        <v>2448</v>
      </c>
      <c r="X136">
        <v>775</v>
      </c>
      <c r="Y136">
        <v>30</v>
      </c>
      <c r="Z136">
        <v>5</v>
      </c>
      <c r="AA136">
        <v>0</v>
      </c>
      <c r="AB136" t="s">
        <v>2500</v>
      </c>
      <c r="AC136" t="s">
        <v>2500</v>
      </c>
      <c r="AD136">
        <v>40000</v>
      </c>
      <c r="AE136">
        <v>10000</v>
      </c>
      <c r="AF136">
        <v>480</v>
      </c>
      <c r="AG136">
        <v>3</v>
      </c>
      <c r="AH136">
        <v>1</v>
      </c>
      <c r="AI136">
        <v>1750</v>
      </c>
      <c r="AJ136">
        <v>765</v>
      </c>
      <c r="AM136" t="s">
        <v>127</v>
      </c>
      <c r="AN136" t="s">
        <v>128</v>
      </c>
      <c r="AO136" t="s">
        <v>2449</v>
      </c>
      <c r="AP136" t="s">
        <v>2450</v>
      </c>
      <c r="AQ136" t="s">
        <v>2455</v>
      </c>
      <c r="AR136" t="s">
        <v>1062</v>
      </c>
      <c r="AT136" t="s">
        <v>129</v>
      </c>
      <c r="AV136" t="s">
        <v>2456</v>
      </c>
      <c r="AW136" t="s">
        <v>2456</v>
      </c>
      <c r="AX136" t="s">
        <v>2454</v>
      </c>
      <c r="BA136">
        <v>30300</v>
      </c>
      <c r="BC136">
        <v>29814</v>
      </c>
    </row>
    <row r="137" spans="1:55" ht="12.75">
      <c r="A137" s="1" t="s">
        <v>2447</v>
      </c>
      <c r="B137" s="1" t="s">
        <v>458</v>
      </c>
      <c r="C137" s="1" t="s">
        <v>459</v>
      </c>
      <c r="F137" s="1" t="s">
        <v>1035</v>
      </c>
      <c r="G137" s="1" t="s">
        <v>1036</v>
      </c>
      <c r="H137" s="1" t="s">
        <v>1037</v>
      </c>
      <c r="I137" s="1" t="s">
        <v>460</v>
      </c>
      <c r="J137" s="1" t="s">
        <v>2481</v>
      </c>
      <c r="K137" s="1" t="s">
        <v>2393</v>
      </c>
      <c r="L137" s="1" t="s">
        <v>459</v>
      </c>
      <c r="N137" s="1" t="s">
        <v>1035</v>
      </c>
      <c r="O137" s="1" t="s">
        <v>1037</v>
      </c>
      <c r="P137" s="1" t="s">
        <v>460</v>
      </c>
      <c r="Q137" s="1" t="s">
        <v>2481</v>
      </c>
      <c r="R137" s="1" t="s">
        <v>2393</v>
      </c>
      <c r="S137" s="1" t="s">
        <v>461</v>
      </c>
      <c r="T137" s="1" t="s">
        <v>462</v>
      </c>
      <c r="U137" s="1" t="s">
        <v>463</v>
      </c>
      <c r="V137" s="1" t="s">
        <v>464</v>
      </c>
      <c r="W137" s="1" t="s">
        <v>2448</v>
      </c>
      <c r="X137">
        <v>850</v>
      </c>
      <c r="Y137">
        <v>30</v>
      </c>
      <c r="Z137">
        <v>5</v>
      </c>
      <c r="AA137">
        <v>0</v>
      </c>
      <c r="AB137" t="s">
        <v>2500</v>
      </c>
      <c r="AC137" t="s">
        <v>2500</v>
      </c>
      <c r="AD137">
        <v>33557</v>
      </c>
      <c r="AE137">
        <v>15000</v>
      </c>
      <c r="AF137">
        <v>1100</v>
      </c>
      <c r="AG137">
        <v>5</v>
      </c>
      <c r="AH137">
        <v>3</v>
      </c>
      <c r="AI137">
        <v>2800</v>
      </c>
      <c r="AJ137">
        <v>1000</v>
      </c>
      <c r="AM137" t="s">
        <v>465</v>
      </c>
      <c r="AO137" t="s">
        <v>2449</v>
      </c>
      <c r="AP137" t="s">
        <v>2450</v>
      </c>
      <c r="AQ137" t="s">
        <v>2455</v>
      </c>
      <c r="AR137" t="s">
        <v>2530</v>
      </c>
      <c r="AT137" t="s">
        <v>1062</v>
      </c>
      <c r="AV137" t="s">
        <v>2456</v>
      </c>
      <c r="AW137" t="s">
        <v>2456</v>
      </c>
      <c r="AX137" t="s">
        <v>2454</v>
      </c>
      <c r="BA137">
        <v>30400</v>
      </c>
      <c r="BC137">
        <v>57927</v>
      </c>
    </row>
    <row r="138" spans="1:55" ht="12.75">
      <c r="A138" s="1" t="s">
        <v>2447</v>
      </c>
      <c r="B138" s="1" t="s">
        <v>2144</v>
      </c>
      <c r="C138" s="1" t="s">
        <v>2145</v>
      </c>
      <c r="F138" s="1" t="s">
        <v>2143</v>
      </c>
      <c r="G138" s="1" t="s">
        <v>2140</v>
      </c>
      <c r="H138" s="1" t="s">
        <v>2141</v>
      </c>
      <c r="I138" s="1" t="s">
        <v>2146</v>
      </c>
      <c r="J138" s="1" t="s">
        <v>2481</v>
      </c>
      <c r="K138" s="1" t="s">
        <v>2331</v>
      </c>
      <c r="L138" s="1" t="s">
        <v>2145</v>
      </c>
      <c r="N138" s="1" t="s">
        <v>2143</v>
      </c>
      <c r="O138" s="1" t="s">
        <v>2141</v>
      </c>
      <c r="P138" s="1" t="s">
        <v>2146</v>
      </c>
      <c r="Q138" s="1" t="s">
        <v>2481</v>
      </c>
      <c r="R138" s="1" t="s">
        <v>2331</v>
      </c>
      <c r="S138" s="1" t="s">
        <v>2147</v>
      </c>
      <c r="T138" s="1" t="s">
        <v>2148</v>
      </c>
      <c r="U138" s="1" t="s">
        <v>2149</v>
      </c>
      <c r="W138" s="1" t="s">
        <v>2448</v>
      </c>
      <c r="X138">
        <v>1216</v>
      </c>
      <c r="Y138">
        <v>32</v>
      </c>
      <c r="Z138">
        <v>5</v>
      </c>
      <c r="AA138">
        <v>464</v>
      </c>
      <c r="AB138" t="s">
        <v>2449</v>
      </c>
      <c r="AC138" t="s">
        <v>2449</v>
      </c>
      <c r="AD138">
        <v>182000</v>
      </c>
      <c r="AE138">
        <v>3300</v>
      </c>
      <c r="AF138">
        <v>146</v>
      </c>
      <c r="AG138">
        <v>2</v>
      </c>
      <c r="AH138">
        <v>2</v>
      </c>
      <c r="AI138">
        <v>2800</v>
      </c>
      <c r="AJ138">
        <v>850</v>
      </c>
      <c r="AM138" t="s">
        <v>2150</v>
      </c>
      <c r="AO138" t="s">
        <v>2449</v>
      </c>
      <c r="AP138" t="s">
        <v>2450</v>
      </c>
      <c r="AQ138" t="s">
        <v>2455</v>
      </c>
      <c r="AR138" t="s">
        <v>2356</v>
      </c>
      <c r="AT138" t="s">
        <v>2151</v>
      </c>
      <c r="AV138" t="s">
        <v>2494</v>
      </c>
      <c r="AW138" t="s">
        <v>2494</v>
      </c>
      <c r="AX138" t="s">
        <v>2454</v>
      </c>
      <c r="AZ138" t="s">
        <v>2152</v>
      </c>
      <c r="BA138">
        <v>71100</v>
      </c>
      <c r="BC138">
        <v>72542</v>
      </c>
    </row>
    <row r="139" spans="1:55" ht="12.75">
      <c r="A139" s="1" t="s">
        <v>2447</v>
      </c>
      <c r="B139" s="1" t="s">
        <v>1819</v>
      </c>
      <c r="C139" s="1" t="s">
        <v>1820</v>
      </c>
      <c r="F139" s="1" t="s">
        <v>2285</v>
      </c>
      <c r="G139" s="1" t="s">
        <v>1799</v>
      </c>
      <c r="H139" s="1" t="s">
        <v>1800</v>
      </c>
      <c r="I139" s="1" t="s">
        <v>1821</v>
      </c>
      <c r="J139" s="1" t="s">
        <v>2481</v>
      </c>
      <c r="K139" s="1" t="s">
        <v>2393</v>
      </c>
      <c r="L139" s="1" t="s">
        <v>1822</v>
      </c>
      <c r="M139" s="1" t="s">
        <v>1823</v>
      </c>
      <c r="N139" s="1" t="s">
        <v>2285</v>
      </c>
      <c r="O139" s="1" t="s">
        <v>1800</v>
      </c>
      <c r="P139" s="1" t="s">
        <v>1821</v>
      </c>
      <c r="Q139" s="1" t="s">
        <v>2481</v>
      </c>
      <c r="R139" s="1" t="s">
        <v>2393</v>
      </c>
      <c r="S139" s="1" t="s">
        <v>1824</v>
      </c>
      <c r="T139" s="1" t="s">
        <v>1825</v>
      </c>
      <c r="U139" s="1" t="s">
        <v>1826</v>
      </c>
      <c r="V139" s="1" t="s">
        <v>1827</v>
      </c>
      <c r="W139" s="1" t="s">
        <v>2448</v>
      </c>
      <c r="X139">
        <v>1372</v>
      </c>
      <c r="Y139">
        <v>33</v>
      </c>
      <c r="Z139">
        <v>5</v>
      </c>
      <c r="AA139">
        <v>0</v>
      </c>
      <c r="AB139" t="s">
        <v>2449</v>
      </c>
      <c r="AC139" t="s">
        <v>2449</v>
      </c>
      <c r="AD139">
        <v>73500</v>
      </c>
      <c r="AE139">
        <v>0</v>
      </c>
      <c r="AF139">
        <v>0</v>
      </c>
      <c r="AG139">
        <v>2</v>
      </c>
      <c r="AH139">
        <v>0</v>
      </c>
      <c r="AI139">
        <v>3000</v>
      </c>
      <c r="AJ139">
        <v>692</v>
      </c>
      <c r="AM139" t="s">
        <v>1828</v>
      </c>
      <c r="AO139" t="s">
        <v>2449</v>
      </c>
      <c r="AP139" t="s">
        <v>2450</v>
      </c>
      <c r="AQ139" t="s">
        <v>2455</v>
      </c>
      <c r="AR139" t="s">
        <v>2607</v>
      </c>
      <c r="AT139" t="s">
        <v>1829</v>
      </c>
      <c r="AV139" t="s">
        <v>2497</v>
      </c>
      <c r="AW139" t="s">
        <v>2498</v>
      </c>
      <c r="AX139" t="s">
        <v>2535</v>
      </c>
      <c r="AZ139" t="s">
        <v>2499</v>
      </c>
      <c r="BA139">
        <v>22800</v>
      </c>
      <c r="BC139">
        <v>61312</v>
      </c>
    </row>
    <row r="140" spans="1:55" ht="12.75">
      <c r="A140" s="1" t="s">
        <v>2447</v>
      </c>
      <c r="B140" s="1" t="s">
        <v>896</v>
      </c>
      <c r="C140" s="1" t="s">
        <v>897</v>
      </c>
      <c r="F140" s="1" t="s">
        <v>2714</v>
      </c>
      <c r="G140" s="1" t="s">
        <v>1036</v>
      </c>
      <c r="H140" s="1" t="s">
        <v>1037</v>
      </c>
      <c r="I140" s="1" t="s">
        <v>898</v>
      </c>
      <c r="J140" s="1" t="s">
        <v>2481</v>
      </c>
      <c r="K140" s="1" t="s">
        <v>2393</v>
      </c>
      <c r="L140" s="1" t="s">
        <v>897</v>
      </c>
      <c r="N140" s="1" t="s">
        <v>2714</v>
      </c>
      <c r="O140" s="1" t="s">
        <v>1037</v>
      </c>
      <c r="P140" s="1" t="s">
        <v>898</v>
      </c>
      <c r="Q140" s="1" t="s">
        <v>2481</v>
      </c>
      <c r="R140" s="1" t="s">
        <v>2393</v>
      </c>
      <c r="S140" s="1" t="s">
        <v>899</v>
      </c>
      <c r="T140" s="1" t="s">
        <v>900</v>
      </c>
      <c r="U140" s="1" t="s">
        <v>901</v>
      </c>
      <c r="V140" s="1" t="s">
        <v>902</v>
      </c>
      <c r="W140" s="1" t="s">
        <v>2448</v>
      </c>
      <c r="X140">
        <v>1220</v>
      </c>
      <c r="Y140">
        <v>33</v>
      </c>
      <c r="Z140">
        <v>5</v>
      </c>
      <c r="AA140">
        <v>312</v>
      </c>
      <c r="AB140" t="s">
        <v>2449</v>
      </c>
      <c r="AC140" t="s">
        <v>2449</v>
      </c>
      <c r="AD140">
        <v>120000</v>
      </c>
      <c r="AE140">
        <v>24150</v>
      </c>
      <c r="AF140">
        <v>1003</v>
      </c>
      <c r="AG140">
        <v>8</v>
      </c>
      <c r="AH140">
        <v>6</v>
      </c>
      <c r="AI140">
        <v>3200</v>
      </c>
      <c r="AJ140">
        <v>1000</v>
      </c>
      <c r="AM140" t="s">
        <v>903</v>
      </c>
      <c r="AO140" t="s">
        <v>2449</v>
      </c>
      <c r="AP140" t="s">
        <v>2450</v>
      </c>
      <c r="AQ140" t="s">
        <v>2455</v>
      </c>
      <c r="AR140" t="s">
        <v>2452</v>
      </c>
      <c r="AT140" t="s">
        <v>481</v>
      </c>
      <c r="AV140" t="s">
        <v>904</v>
      </c>
      <c r="AW140" t="s">
        <v>904</v>
      </c>
      <c r="AX140" t="s">
        <v>2459</v>
      </c>
      <c r="AZ140" t="s">
        <v>1733</v>
      </c>
      <c r="BA140">
        <v>337000</v>
      </c>
      <c r="BC140">
        <v>73837</v>
      </c>
    </row>
    <row r="141" spans="1:55" ht="12.75">
      <c r="A141" s="1" t="s">
        <v>2447</v>
      </c>
      <c r="B141" s="1" t="s">
        <v>1073</v>
      </c>
      <c r="C141" s="1" t="s">
        <v>1074</v>
      </c>
      <c r="D141" s="1" t="s">
        <v>1075</v>
      </c>
      <c r="F141" s="1" t="s">
        <v>2327</v>
      </c>
      <c r="G141" s="1" t="s">
        <v>2328</v>
      </c>
      <c r="H141" s="1" t="s">
        <v>2329</v>
      </c>
      <c r="I141" s="1" t="s">
        <v>1076</v>
      </c>
      <c r="J141" s="1" t="s">
        <v>2481</v>
      </c>
      <c r="K141" s="1" t="s">
        <v>2331</v>
      </c>
      <c r="L141" s="1" t="s">
        <v>1074</v>
      </c>
      <c r="M141" s="1" t="s">
        <v>1075</v>
      </c>
      <c r="N141" s="1" t="s">
        <v>2327</v>
      </c>
      <c r="O141" s="1" t="s">
        <v>2329</v>
      </c>
      <c r="P141" s="1" t="s">
        <v>1076</v>
      </c>
      <c r="Q141" s="1" t="s">
        <v>2481</v>
      </c>
      <c r="R141" s="1" t="s">
        <v>2331</v>
      </c>
      <c r="S141" s="1" t="s">
        <v>1077</v>
      </c>
      <c r="T141" s="1" t="s">
        <v>1078</v>
      </c>
      <c r="U141" s="1" t="s">
        <v>1079</v>
      </c>
      <c r="W141" s="1" t="s">
        <v>2448</v>
      </c>
      <c r="X141">
        <v>704</v>
      </c>
      <c r="Y141">
        <v>35</v>
      </c>
      <c r="Z141">
        <v>5</v>
      </c>
      <c r="AA141">
        <v>0</v>
      </c>
      <c r="AB141" t="s">
        <v>2449</v>
      </c>
      <c r="AC141" t="s">
        <v>2449</v>
      </c>
      <c r="AD141">
        <v>64000</v>
      </c>
      <c r="AE141">
        <v>0</v>
      </c>
      <c r="AF141">
        <v>0</v>
      </c>
      <c r="AG141">
        <v>2</v>
      </c>
      <c r="AH141">
        <v>1</v>
      </c>
      <c r="AI141">
        <v>2500</v>
      </c>
      <c r="AJ141">
        <v>430</v>
      </c>
      <c r="AM141" t="s">
        <v>2087</v>
      </c>
      <c r="AO141" t="s">
        <v>2449</v>
      </c>
      <c r="AP141" t="s">
        <v>2450</v>
      </c>
      <c r="AQ141" t="s">
        <v>2455</v>
      </c>
      <c r="AR141" t="s">
        <v>2488</v>
      </c>
      <c r="AT141" t="s">
        <v>2088</v>
      </c>
      <c r="AV141" t="s">
        <v>2089</v>
      </c>
      <c r="AW141" t="s">
        <v>2090</v>
      </c>
      <c r="AX141" t="s">
        <v>2454</v>
      </c>
      <c r="AZ141" t="s">
        <v>2338</v>
      </c>
      <c r="BA141">
        <v>72000</v>
      </c>
      <c r="BC141">
        <v>47194</v>
      </c>
    </row>
    <row r="142" spans="1:55" ht="12.75">
      <c r="A142" s="1" t="s">
        <v>2447</v>
      </c>
      <c r="B142" s="1" t="s">
        <v>1966</v>
      </c>
      <c r="C142" s="1" t="s">
        <v>1967</v>
      </c>
      <c r="D142" s="1" t="s">
        <v>3572</v>
      </c>
      <c r="F142" s="1" t="s">
        <v>1968</v>
      </c>
      <c r="G142" s="1" t="s">
        <v>1036</v>
      </c>
      <c r="H142" s="1" t="s">
        <v>1037</v>
      </c>
      <c r="I142" s="1" t="s">
        <v>1969</v>
      </c>
      <c r="J142" s="1" t="s">
        <v>2481</v>
      </c>
      <c r="K142" s="1" t="s">
        <v>2393</v>
      </c>
      <c r="L142" s="1" t="s">
        <v>1967</v>
      </c>
      <c r="N142" s="1" t="s">
        <v>1968</v>
      </c>
      <c r="O142" s="1" t="s">
        <v>1037</v>
      </c>
      <c r="P142" s="1" t="s">
        <v>1969</v>
      </c>
      <c r="Q142" s="1" t="s">
        <v>2481</v>
      </c>
      <c r="R142" s="1" t="s">
        <v>2393</v>
      </c>
      <c r="S142" s="1" t="s">
        <v>1970</v>
      </c>
      <c r="T142" s="1" t="s">
        <v>1971</v>
      </c>
      <c r="U142" s="1" t="s">
        <v>1972</v>
      </c>
      <c r="V142" s="1" t="s">
        <v>1973</v>
      </c>
      <c r="W142" s="1" t="s">
        <v>2448</v>
      </c>
      <c r="X142">
        <v>1300</v>
      </c>
      <c r="Y142">
        <v>37</v>
      </c>
      <c r="Z142">
        <v>5</v>
      </c>
      <c r="AA142">
        <v>0</v>
      </c>
      <c r="AB142" t="s">
        <v>2500</v>
      </c>
      <c r="AC142" t="s">
        <v>2500</v>
      </c>
      <c r="AD142">
        <v>43000</v>
      </c>
      <c r="AE142">
        <v>10000</v>
      </c>
      <c r="AF142">
        <v>318</v>
      </c>
      <c r="AG142">
        <v>5</v>
      </c>
      <c r="AH142">
        <v>4</v>
      </c>
      <c r="AI142">
        <v>1200</v>
      </c>
      <c r="AJ142">
        <v>1000</v>
      </c>
      <c r="AM142" t="s">
        <v>1974</v>
      </c>
      <c r="AN142" t="s">
        <v>1975</v>
      </c>
      <c r="AO142" t="s">
        <v>2449</v>
      </c>
      <c r="AP142" t="s">
        <v>2450</v>
      </c>
      <c r="AQ142" t="s">
        <v>2455</v>
      </c>
      <c r="AR142" t="s">
        <v>2252</v>
      </c>
      <c r="AT142" t="s">
        <v>3308</v>
      </c>
      <c r="AV142" t="s">
        <v>2042</v>
      </c>
      <c r="AW142" t="s">
        <v>2042</v>
      </c>
      <c r="AX142" t="s">
        <v>2454</v>
      </c>
      <c r="AZ142" t="s">
        <v>2469</v>
      </c>
      <c r="BA142">
        <v>75500</v>
      </c>
      <c r="BC142">
        <v>51770</v>
      </c>
    </row>
    <row r="143" spans="1:55" ht="12.75">
      <c r="A143" s="1" t="s">
        <v>2447</v>
      </c>
      <c r="B143" s="1" t="s">
        <v>92</v>
      </c>
      <c r="C143" s="1" t="s">
        <v>93</v>
      </c>
      <c r="F143" s="1" t="s">
        <v>94</v>
      </c>
      <c r="G143" s="1" t="s">
        <v>1036</v>
      </c>
      <c r="H143" s="1" t="s">
        <v>1037</v>
      </c>
      <c r="I143" s="1" t="s">
        <v>95</v>
      </c>
      <c r="J143" s="1" t="s">
        <v>2481</v>
      </c>
      <c r="K143" s="1" t="s">
        <v>2393</v>
      </c>
      <c r="L143" s="1" t="s">
        <v>96</v>
      </c>
      <c r="N143" s="1" t="s">
        <v>94</v>
      </c>
      <c r="O143" s="1" t="s">
        <v>1037</v>
      </c>
      <c r="P143" s="1" t="s">
        <v>97</v>
      </c>
      <c r="Q143" s="1" t="s">
        <v>2481</v>
      </c>
      <c r="R143" s="1" t="s">
        <v>2393</v>
      </c>
      <c r="S143" s="1" t="s">
        <v>98</v>
      </c>
      <c r="T143" s="1" t="s">
        <v>99</v>
      </c>
      <c r="U143" s="1" t="s">
        <v>100</v>
      </c>
      <c r="V143" s="1" t="s">
        <v>101</v>
      </c>
      <c r="W143" s="1" t="s">
        <v>2448</v>
      </c>
      <c r="X143">
        <v>1360</v>
      </c>
      <c r="Y143">
        <v>38</v>
      </c>
      <c r="Z143">
        <v>5</v>
      </c>
      <c r="AA143">
        <v>0</v>
      </c>
      <c r="AB143" t="s">
        <v>2449</v>
      </c>
      <c r="AC143" t="s">
        <v>2500</v>
      </c>
      <c r="AD143">
        <v>46000</v>
      </c>
      <c r="AE143">
        <v>31280</v>
      </c>
      <c r="AF143">
        <v>1257</v>
      </c>
      <c r="AG143">
        <v>5</v>
      </c>
      <c r="AH143">
        <v>3</v>
      </c>
      <c r="AI143">
        <v>3000</v>
      </c>
      <c r="AJ143">
        <v>0</v>
      </c>
      <c r="AM143" t="s">
        <v>102</v>
      </c>
      <c r="AN143" t="s">
        <v>103</v>
      </c>
      <c r="AO143" t="s">
        <v>2449</v>
      </c>
      <c r="AP143" t="s">
        <v>2450</v>
      </c>
      <c r="AQ143" t="s">
        <v>2451</v>
      </c>
      <c r="AR143" t="s">
        <v>104</v>
      </c>
      <c r="AT143" t="s">
        <v>105</v>
      </c>
      <c r="AV143" t="s">
        <v>2218</v>
      </c>
      <c r="AW143" t="s">
        <v>2219</v>
      </c>
      <c r="AX143" t="s">
        <v>2454</v>
      </c>
      <c r="AZ143" t="s">
        <v>2487</v>
      </c>
      <c r="BA143">
        <v>31000</v>
      </c>
      <c r="BC143">
        <v>51830</v>
      </c>
    </row>
    <row r="144" spans="1:55" ht="12.75">
      <c r="A144" s="1" t="s">
        <v>2447</v>
      </c>
      <c r="B144" s="1" t="s">
        <v>1050</v>
      </c>
      <c r="C144" s="1" t="s">
        <v>1051</v>
      </c>
      <c r="F144" s="1" t="s">
        <v>2513</v>
      </c>
      <c r="G144" s="1" t="s">
        <v>1036</v>
      </c>
      <c r="H144" s="1" t="s">
        <v>1037</v>
      </c>
      <c r="I144" s="1" t="s">
        <v>1052</v>
      </c>
      <c r="J144" s="1" t="s">
        <v>2481</v>
      </c>
      <c r="K144" s="1" t="s">
        <v>2393</v>
      </c>
      <c r="L144" s="1" t="s">
        <v>1051</v>
      </c>
      <c r="N144" s="1" t="s">
        <v>2513</v>
      </c>
      <c r="O144" s="1" t="s">
        <v>1037</v>
      </c>
      <c r="P144" s="1" t="s">
        <v>1052</v>
      </c>
      <c r="Q144" s="1" t="s">
        <v>2481</v>
      </c>
      <c r="R144" s="1" t="s">
        <v>2393</v>
      </c>
      <c r="S144" s="1" t="s">
        <v>1053</v>
      </c>
      <c r="T144" s="1" t="s">
        <v>1054</v>
      </c>
      <c r="U144" s="1" t="s">
        <v>1055</v>
      </c>
      <c r="V144" s="1" t="s">
        <v>1056</v>
      </c>
      <c r="W144" s="1" t="s">
        <v>2448</v>
      </c>
      <c r="X144">
        <v>1400</v>
      </c>
      <c r="Y144">
        <v>42</v>
      </c>
      <c r="Z144">
        <v>5</v>
      </c>
      <c r="AA144">
        <v>0</v>
      </c>
      <c r="AB144" t="s">
        <v>2500</v>
      </c>
      <c r="AC144" t="s">
        <v>2449</v>
      </c>
      <c r="AD144">
        <v>52000</v>
      </c>
      <c r="AE144">
        <v>32000</v>
      </c>
      <c r="AF144">
        <v>983</v>
      </c>
      <c r="AG144">
        <v>8</v>
      </c>
      <c r="AH144">
        <v>3</v>
      </c>
      <c r="AI144">
        <v>3000</v>
      </c>
      <c r="AJ144">
        <v>17000</v>
      </c>
      <c r="AM144" t="s">
        <v>1057</v>
      </c>
      <c r="AN144" t="s">
        <v>1058</v>
      </c>
      <c r="AO144" t="s">
        <v>2449</v>
      </c>
      <c r="AP144" t="s">
        <v>2450</v>
      </c>
      <c r="AQ144" t="s">
        <v>2455</v>
      </c>
      <c r="AR144" t="s">
        <v>2521</v>
      </c>
      <c r="AT144" t="s">
        <v>1059</v>
      </c>
      <c r="AV144" t="s">
        <v>1060</v>
      </c>
      <c r="AW144" t="s">
        <v>4</v>
      </c>
      <c r="AX144" t="s">
        <v>2454</v>
      </c>
      <c r="BA144">
        <v>58500</v>
      </c>
      <c r="BC144">
        <v>51653</v>
      </c>
    </row>
    <row r="145" spans="1:55" ht="12.75">
      <c r="A145" s="1" t="s">
        <v>2447</v>
      </c>
      <c r="B145" s="1" t="s">
        <v>267</v>
      </c>
      <c r="C145" s="1" t="s">
        <v>268</v>
      </c>
      <c r="F145" s="1" t="s">
        <v>2714</v>
      </c>
      <c r="G145" s="1" t="s">
        <v>1036</v>
      </c>
      <c r="H145" s="1" t="s">
        <v>1037</v>
      </c>
      <c r="I145" s="1" t="s">
        <v>269</v>
      </c>
      <c r="J145" s="1" t="s">
        <v>2481</v>
      </c>
      <c r="K145" s="1" t="s">
        <v>2393</v>
      </c>
      <c r="L145" s="1" t="s">
        <v>268</v>
      </c>
      <c r="N145" s="1" t="s">
        <v>2714</v>
      </c>
      <c r="O145" s="1" t="s">
        <v>1037</v>
      </c>
      <c r="P145" s="1" t="s">
        <v>269</v>
      </c>
      <c r="Q145" s="1" t="s">
        <v>2481</v>
      </c>
      <c r="R145" s="1" t="s">
        <v>2393</v>
      </c>
      <c r="S145" s="1" t="s">
        <v>270</v>
      </c>
      <c r="T145" s="1" t="s">
        <v>271</v>
      </c>
      <c r="U145" s="1" t="s">
        <v>272</v>
      </c>
      <c r="V145" s="1" t="s">
        <v>273</v>
      </c>
      <c r="W145" s="1" t="s">
        <v>2448</v>
      </c>
      <c r="X145">
        <v>1500</v>
      </c>
      <c r="Y145">
        <v>54</v>
      </c>
      <c r="Z145">
        <v>5</v>
      </c>
      <c r="AA145">
        <v>0</v>
      </c>
      <c r="AB145" t="s">
        <v>2449</v>
      </c>
      <c r="AC145" t="s">
        <v>2500</v>
      </c>
      <c r="AD145">
        <v>60000</v>
      </c>
      <c r="AE145">
        <v>30000</v>
      </c>
      <c r="AF145">
        <v>1996</v>
      </c>
      <c r="AG145">
        <v>12</v>
      </c>
      <c r="AH145">
        <v>3</v>
      </c>
      <c r="AI145">
        <v>3000</v>
      </c>
      <c r="AJ145">
        <v>1985</v>
      </c>
      <c r="AM145" t="s">
        <v>274</v>
      </c>
      <c r="AO145" t="s">
        <v>2449</v>
      </c>
      <c r="AP145" t="s">
        <v>2450</v>
      </c>
      <c r="AQ145" t="s">
        <v>2455</v>
      </c>
      <c r="AR145" t="s">
        <v>275</v>
      </c>
      <c r="AT145" t="s">
        <v>276</v>
      </c>
      <c r="AV145" t="s">
        <v>2172</v>
      </c>
      <c r="AW145" t="s">
        <v>2172</v>
      </c>
      <c r="AX145" t="s">
        <v>2454</v>
      </c>
      <c r="AZ145" t="s">
        <v>2171</v>
      </c>
      <c r="BA145">
        <v>10000</v>
      </c>
      <c r="BC145">
        <v>51982</v>
      </c>
    </row>
    <row r="146" spans="1:55" ht="12.75">
      <c r="A146" s="1" t="s">
        <v>2447</v>
      </c>
      <c r="B146" s="1" t="s">
        <v>2640</v>
      </c>
      <c r="C146" s="1" t="s">
        <v>2641</v>
      </c>
      <c r="D146" s="1" t="s">
        <v>2642</v>
      </c>
      <c r="E146" s="1" t="s">
        <v>2643</v>
      </c>
      <c r="F146" s="1" t="s">
        <v>2644</v>
      </c>
      <c r="G146" s="1" t="s">
        <v>2609</v>
      </c>
      <c r="H146" s="1" t="s">
        <v>2610</v>
      </c>
      <c r="I146" s="1" t="s">
        <v>2645</v>
      </c>
      <c r="J146" s="1" t="s">
        <v>2481</v>
      </c>
      <c r="K146" s="1" t="s">
        <v>2393</v>
      </c>
      <c r="L146" s="1" t="s">
        <v>2641</v>
      </c>
      <c r="M146" s="1" t="s">
        <v>2642</v>
      </c>
      <c r="N146" s="1" t="s">
        <v>2644</v>
      </c>
      <c r="O146" s="1" t="s">
        <v>2610</v>
      </c>
      <c r="P146" s="1" t="s">
        <v>2646</v>
      </c>
      <c r="Q146" s="1" t="s">
        <v>2481</v>
      </c>
      <c r="R146" s="1" t="s">
        <v>2393</v>
      </c>
      <c r="S146" s="1" t="s">
        <v>2647</v>
      </c>
      <c r="T146" s="1" t="s">
        <v>2648</v>
      </c>
      <c r="U146" s="1" t="s">
        <v>2649</v>
      </c>
      <c r="V146" s="1" t="s">
        <v>2650</v>
      </c>
      <c r="W146" s="1" t="s">
        <v>2448</v>
      </c>
      <c r="X146">
        <v>300</v>
      </c>
      <c r="Y146">
        <v>0</v>
      </c>
      <c r="Z146">
        <v>6</v>
      </c>
      <c r="AA146">
        <v>0</v>
      </c>
      <c r="AB146" t="s">
        <v>2449</v>
      </c>
      <c r="AC146" t="s">
        <v>2449</v>
      </c>
      <c r="AD146">
        <v>24000</v>
      </c>
      <c r="AE146">
        <v>10099</v>
      </c>
      <c r="AF146">
        <v>161</v>
      </c>
      <c r="AG146">
        <v>2</v>
      </c>
      <c r="AH146">
        <v>0</v>
      </c>
      <c r="AI146">
        <v>0</v>
      </c>
      <c r="AJ146">
        <v>0</v>
      </c>
      <c r="AM146" t="s">
        <v>2651</v>
      </c>
      <c r="AN146" t="s">
        <v>2652</v>
      </c>
      <c r="AO146" t="s">
        <v>2500</v>
      </c>
      <c r="AP146" t="s">
        <v>2450</v>
      </c>
      <c r="AQ146" t="s">
        <v>2455</v>
      </c>
      <c r="AR146" t="s">
        <v>2485</v>
      </c>
      <c r="AT146" t="s">
        <v>2653</v>
      </c>
      <c r="AV146" t="s">
        <v>2456</v>
      </c>
      <c r="AW146" t="s">
        <v>2456</v>
      </c>
      <c r="AX146" t="s">
        <v>2454</v>
      </c>
      <c r="AZ146" t="s">
        <v>2654</v>
      </c>
      <c r="BA146">
        <v>41100</v>
      </c>
      <c r="BC146">
        <v>62215</v>
      </c>
    </row>
    <row r="147" spans="1:55" ht="12.75">
      <c r="A147" s="1" t="s">
        <v>2447</v>
      </c>
      <c r="B147" s="1" t="s">
        <v>1854</v>
      </c>
      <c r="C147" s="1" t="s">
        <v>1855</v>
      </c>
      <c r="F147" s="1" t="s">
        <v>1834</v>
      </c>
      <c r="G147" s="1" t="s">
        <v>1830</v>
      </c>
      <c r="H147" s="1" t="s">
        <v>1831</v>
      </c>
      <c r="I147" s="1" t="s">
        <v>1856</v>
      </c>
      <c r="J147" s="1" t="s">
        <v>2481</v>
      </c>
      <c r="K147" s="1" t="s">
        <v>2393</v>
      </c>
      <c r="L147" s="1" t="s">
        <v>1855</v>
      </c>
      <c r="N147" s="1" t="s">
        <v>1834</v>
      </c>
      <c r="O147" s="1" t="s">
        <v>1831</v>
      </c>
      <c r="P147" s="1" t="s">
        <v>1856</v>
      </c>
      <c r="Q147" s="1" t="s">
        <v>2481</v>
      </c>
      <c r="R147" s="1" t="s">
        <v>2393</v>
      </c>
      <c r="S147" s="1" t="s">
        <v>1857</v>
      </c>
      <c r="W147" s="1" t="s">
        <v>2448</v>
      </c>
      <c r="X147">
        <v>19</v>
      </c>
      <c r="Y147">
        <v>1</v>
      </c>
      <c r="Z147">
        <v>6</v>
      </c>
      <c r="AA147">
        <v>0</v>
      </c>
      <c r="AB147" t="s">
        <v>2449</v>
      </c>
      <c r="AC147" t="s">
        <v>2449</v>
      </c>
      <c r="AD147">
        <v>0</v>
      </c>
      <c r="AE147">
        <v>0</v>
      </c>
      <c r="AF147">
        <v>0</v>
      </c>
      <c r="AG147">
        <v>1</v>
      </c>
      <c r="AH147">
        <v>0</v>
      </c>
      <c r="AI147">
        <v>0</v>
      </c>
      <c r="AJ147">
        <v>0</v>
      </c>
      <c r="AO147" t="s">
        <v>2449</v>
      </c>
      <c r="AP147" t="s">
        <v>2450</v>
      </c>
      <c r="AQ147" t="s">
        <v>2451</v>
      </c>
      <c r="AR147" t="s">
        <v>2389</v>
      </c>
      <c r="AT147" t="s">
        <v>1858</v>
      </c>
      <c r="AV147" t="s">
        <v>2456</v>
      </c>
      <c r="AW147" t="s">
        <v>2456</v>
      </c>
      <c r="AX147" t="s">
        <v>2454</v>
      </c>
      <c r="BA147">
        <v>313900</v>
      </c>
      <c r="BC147">
        <v>57076</v>
      </c>
    </row>
    <row r="148" spans="1:55" ht="12.75">
      <c r="A148" s="1" t="s">
        <v>2447</v>
      </c>
      <c r="B148" s="1" t="s">
        <v>2611</v>
      </c>
      <c r="C148" s="1" t="s">
        <v>2612</v>
      </c>
      <c r="D148" s="1" t="s">
        <v>2286</v>
      </c>
      <c r="F148" s="1" t="s">
        <v>2613</v>
      </c>
      <c r="G148" s="1" t="s">
        <v>2609</v>
      </c>
      <c r="H148" s="1" t="s">
        <v>2610</v>
      </c>
      <c r="I148" s="1" t="s">
        <v>2614</v>
      </c>
      <c r="J148" s="1" t="s">
        <v>2481</v>
      </c>
      <c r="K148" s="1" t="s">
        <v>2393</v>
      </c>
      <c r="L148" s="1" t="s">
        <v>2612</v>
      </c>
      <c r="N148" s="1" t="s">
        <v>2613</v>
      </c>
      <c r="O148" s="1" t="s">
        <v>2610</v>
      </c>
      <c r="P148" s="1" t="s">
        <v>2615</v>
      </c>
      <c r="Q148" s="1" t="s">
        <v>2481</v>
      </c>
      <c r="R148" s="1" t="s">
        <v>2393</v>
      </c>
      <c r="S148" s="1" t="s">
        <v>2616</v>
      </c>
      <c r="T148" s="1" t="s">
        <v>2617</v>
      </c>
      <c r="U148" s="1" t="s">
        <v>2618</v>
      </c>
      <c r="V148" s="1" t="s">
        <v>2619</v>
      </c>
      <c r="W148" s="1" t="s">
        <v>2448</v>
      </c>
      <c r="X148">
        <v>500</v>
      </c>
      <c r="Y148">
        <v>4</v>
      </c>
      <c r="Z148">
        <v>6</v>
      </c>
      <c r="AA148">
        <v>1000</v>
      </c>
      <c r="AB148" t="s">
        <v>2449</v>
      </c>
      <c r="AC148" t="s">
        <v>2449</v>
      </c>
      <c r="AD148">
        <v>60000</v>
      </c>
      <c r="AE148">
        <v>5000</v>
      </c>
      <c r="AF148">
        <v>146</v>
      </c>
      <c r="AG148">
        <v>3</v>
      </c>
      <c r="AH148">
        <v>3</v>
      </c>
      <c r="AI148">
        <v>600</v>
      </c>
      <c r="AJ148">
        <v>400</v>
      </c>
      <c r="AM148" t="s">
        <v>2620</v>
      </c>
      <c r="AN148" t="s">
        <v>2621</v>
      </c>
      <c r="AO148" t="s">
        <v>2500</v>
      </c>
      <c r="AP148" t="s">
        <v>2450</v>
      </c>
      <c r="AQ148" t="s">
        <v>2455</v>
      </c>
      <c r="AR148" t="s">
        <v>2517</v>
      </c>
      <c r="AT148" t="s">
        <v>2622</v>
      </c>
      <c r="AV148" t="s">
        <v>2456</v>
      </c>
      <c r="AW148" t="s">
        <v>2456</v>
      </c>
      <c r="AX148" t="s">
        <v>2454</v>
      </c>
      <c r="AZ148" t="s">
        <v>2623</v>
      </c>
      <c r="BA148">
        <v>86600</v>
      </c>
      <c r="BC148">
        <v>59787</v>
      </c>
    </row>
    <row r="149" spans="1:55" ht="12.75">
      <c r="A149" s="1" t="s">
        <v>2447</v>
      </c>
      <c r="B149" s="1" t="s">
        <v>3742</v>
      </c>
      <c r="C149" s="1" t="s">
        <v>3743</v>
      </c>
      <c r="F149" s="1" t="s">
        <v>3744</v>
      </c>
      <c r="G149" s="1" t="s">
        <v>2391</v>
      </c>
      <c r="H149" s="1" t="s">
        <v>2392</v>
      </c>
      <c r="I149" s="1" t="s">
        <v>3745</v>
      </c>
      <c r="J149" s="1" t="s">
        <v>2481</v>
      </c>
      <c r="K149" s="1" t="s">
        <v>2393</v>
      </c>
      <c r="L149" s="1" t="s">
        <v>3743</v>
      </c>
      <c r="N149" s="1" t="s">
        <v>3744</v>
      </c>
      <c r="O149" s="1" t="s">
        <v>2392</v>
      </c>
      <c r="P149" s="1" t="s">
        <v>3745</v>
      </c>
      <c r="Q149" s="1" t="s">
        <v>2481</v>
      </c>
      <c r="R149" s="1" t="s">
        <v>2393</v>
      </c>
      <c r="S149" s="1" t="s">
        <v>3746</v>
      </c>
      <c r="T149" s="1" t="s">
        <v>3747</v>
      </c>
      <c r="U149" s="1" t="s">
        <v>3748</v>
      </c>
      <c r="W149" s="1" t="s">
        <v>2448</v>
      </c>
      <c r="X149">
        <v>0</v>
      </c>
      <c r="Y149">
        <v>6</v>
      </c>
      <c r="Z149">
        <v>6</v>
      </c>
      <c r="AA149">
        <v>0</v>
      </c>
      <c r="AB149" t="s">
        <v>2449</v>
      </c>
      <c r="AC149" t="s">
        <v>2500</v>
      </c>
      <c r="AD149">
        <v>0</v>
      </c>
      <c r="AE149">
        <v>0</v>
      </c>
      <c r="AF149">
        <v>0</v>
      </c>
      <c r="AG149">
        <v>2</v>
      </c>
      <c r="AH149">
        <v>0</v>
      </c>
      <c r="AI149">
        <v>0</v>
      </c>
      <c r="AJ149">
        <v>0</v>
      </c>
      <c r="AM149" t="s">
        <v>3749</v>
      </c>
      <c r="AN149" t="s">
        <v>3750</v>
      </c>
      <c r="AO149" t="s">
        <v>2449</v>
      </c>
      <c r="AP149" t="s">
        <v>3707</v>
      </c>
      <c r="AQ149" t="s">
        <v>2455</v>
      </c>
      <c r="AR149" t="s">
        <v>2525</v>
      </c>
      <c r="AT149" t="s">
        <v>3751</v>
      </c>
      <c r="AV149" t="s">
        <v>2456</v>
      </c>
      <c r="AW149" t="s">
        <v>2456</v>
      </c>
      <c r="AX149" t="s">
        <v>2454</v>
      </c>
      <c r="BA149">
        <v>297700</v>
      </c>
      <c r="BC149">
        <v>13289</v>
      </c>
    </row>
    <row r="150" spans="1:55" ht="12.75">
      <c r="A150" s="1" t="s">
        <v>2447</v>
      </c>
      <c r="B150" s="1" t="s">
        <v>3044</v>
      </c>
      <c r="C150" s="1" t="s">
        <v>3045</v>
      </c>
      <c r="F150" s="1" t="s">
        <v>3046</v>
      </c>
      <c r="G150" s="1" t="s">
        <v>2842</v>
      </c>
      <c r="H150" s="1" t="s">
        <v>2843</v>
      </c>
      <c r="I150" s="1" t="s">
        <v>3047</v>
      </c>
      <c r="J150" s="1" t="s">
        <v>2481</v>
      </c>
      <c r="K150" s="1" t="s">
        <v>2393</v>
      </c>
      <c r="L150" s="1" t="s">
        <v>3045</v>
      </c>
      <c r="N150" s="1" t="s">
        <v>3046</v>
      </c>
      <c r="O150" s="1" t="s">
        <v>2843</v>
      </c>
      <c r="P150" s="1" t="s">
        <v>3047</v>
      </c>
      <c r="Q150" s="1" t="s">
        <v>2481</v>
      </c>
      <c r="R150" s="1" t="s">
        <v>2393</v>
      </c>
      <c r="S150" s="1" t="s">
        <v>3048</v>
      </c>
      <c r="T150" s="1" t="s">
        <v>3049</v>
      </c>
      <c r="U150" s="1" t="s">
        <v>3050</v>
      </c>
      <c r="V150" s="1" t="s">
        <v>3051</v>
      </c>
      <c r="W150" s="1" t="s">
        <v>2448</v>
      </c>
      <c r="X150">
        <v>775</v>
      </c>
      <c r="Y150">
        <v>12</v>
      </c>
      <c r="Z150">
        <v>6</v>
      </c>
      <c r="AA150">
        <v>850</v>
      </c>
      <c r="AB150" t="s">
        <v>2449</v>
      </c>
      <c r="AC150" t="s">
        <v>2449</v>
      </c>
      <c r="AD150">
        <v>50000</v>
      </c>
      <c r="AE150">
        <v>0</v>
      </c>
      <c r="AF150">
        <v>0</v>
      </c>
      <c r="AG150">
        <v>1</v>
      </c>
      <c r="AH150">
        <v>1</v>
      </c>
      <c r="AI150">
        <v>615</v>
      </c>
      <c r="AJ150">
        <v>425</v>
      </c>
      <c r="AM150" t="s">
        <v>3052</v>
      </c>
      <c r="AO150" t="s">
        <v>2500</v>
      </c>
      <c r="AP150" t="s">
        <v>2450</v>
      </c>
      <c r="AQ150" t="s">
        <v>2455</v>
      </c>
      <c r="AR150" t="s">
        <v>2322</v>
      </c>
      <c r="AT150" t="s">
        <v>2485</v>
      </c>
      <c r="AV150" t="s">
        <v>2456</v>
      </c>
      <c r="AW150" t="s">
        <v>2456</v>
      </c>
      <c r="AX150" t="s">
        <v>2454</v>
      </c>
      <c r="AZ150" t="s">
        <v>3053</v>
      </c>
      <c r="BA150">
        <v>41900</v>
      </c>
      <c r="BC150">
        <v>67918</v>
      </c>
    </row>
    <row r="151" spans="1:55" ht="12.75">
      <c r="A151" s="1" t="s">
        <v>2447</v>
      </c>
      <c r="B151" s="1" t="s">
        <v>3109</v>
      </c>
      <c r="C151" s="1" t="s">
        <v>3110</v>
      </c>
      <c r="F151" s="1" t="s">
        <v>3111</v>
      </c>
      <c r="G151" s="1" t="s">
        <v>2842</v>
      </c>
      <c r="H151" s="1" t="s">
        <v>2843</v>
      </c>
      <c r="I151" s="1" t="s">
        <v>3112</v>
      </c>
      <c r="J151" s="1" t="s">
        <v>2481</v>
      </c>
      <c r="K151" s="1" t="s">
        <v>2393</v>
      </c>
      <c r="L151" s="1" t="s">
        <v>3110</v>
      </c>
      <c r="N151" s="1" t="s">
        <v>3111</v>
      </c>
      <c r="O151" s="1" t="s">
        <v>2843</v>
      </c>
      <c r="P151" s="1" t="s">
        <v>3112</v>
      </c>
      <c r="Q151" s="1" t="s">
        <v>2481</v>
      </c>
      <c r="R151" s="1" t="s">
        <v>2393</v>
      </c>
      <c r="S151" s="1" t="s">
        <v>3113</v>
      </c>
      <c r="T151" s="1" t="s">
        <v>3114</v>
      </c>
      <c r="U151" s="1" t="s">
        <v>3115</v>
      </c>
      <c r="V151" s="1" t="s">
        <v>3116</v>
      </c>
      <c r="W151" s="1" t="s">
        <v>2448</v>
      </c>
      <c r="X151">
        <v>1000</v>
      </c>
      <c r="Y151">
        <v>12</v>
      </c>
      <c r="Z151">
        <v>6</v>
      </c>
      <c r="AA151">
        <v>0</v>
      </c>
      <c r="AB151" t="s">
        <v>2449</v>
      </c>
      <c r="AC151" t="s">
        <v>2449</v>
      </c>
      <c r="AD151">
        <v>118112</v>
      </c>
      <c r="AE151">
        <v>3960</v>
      </c>
      <c r="AF151">
        <v>0</v>
      </c>
      <c r="AG151">
        <v>3</v>
      </c>
      <c r="AH151">
        <v>3</v>
      </c>
      <c r="AI151">
        <v>900</v>
      </c>
      <c r="AJ151">
        <v>477</v>
      </c>
      <c r="AM151" t="s">
        <v>3117</v>
      </c>
      <c r="AN151" t="s">
        <v>3118</v>
      </c>
      <c r="AO151" t="s">
        <v>2500</v>
      </c>
      <c r="AP151" t="s">
        <v>2450</v>
      </c>
      <c r="AQ151" t="s">
        <v>2455</v>
      </c>
      <c r="AR151" t="s">
        <v>3119</v>
      </c>
      <c r="AT151" t="s">
        <v>2906</v>
      </c>
      <c r="AV151" t="s">
        <v>2456</v>
      </c>
      <c r="AW151" t="s">
        <v>2456</v>
      </c>
      <c r="AX151" t="s">
        <v>2454</v>
      </c>
      <c r="AZ151" t="s">
        <v>3120</v>
      </c>
      <c r="BA151">
        <v>250000</v>
      </c>
      <c r="BC151">
        <v>61004</v>
      </c>
    </row>
    <row r="152" spans="1:55" ht="12.75">
      <c r="A152" s="1" t="s">
        <v>2447</v>
      </c>
      <c r="B152" s="1" t="s">
        <v>3463</v>
      </c>
      <c r="C152" s="1" t="s">
        <v>2822</v>
      </c>
      <c r="F152" s="1" t="s">
        <v>3464</v>
      </c>
      <c r="G152" s="1" t="s">
        <v>2842</v>
      </c>
      <c r="H152" s="1" t="s">
        <v>2843</v>
      </c>
      <c r="I152" s="1" t="s">
        <v>3465</v>
      </c>
      <c r="J152" s="1" t="s">
        <v>2481</v>
      </c>
      <c r="K152" s="1" t="s">
        <v>2393</v>
      </c>
      <c r="L152" s="1" t="s">
        <v>2822</v>
      </c>
      <c r="N152" s="1" t="s">
        <v>3464</v>
      </c>
      <c r="O152" s="1" t="s">
        <v>2843</v>
      </c>
      <c r="P152" s="1" t="s">
        <v>3465</v>
      </c>
      <c r="Q152" s="1" t="s">
        <v>2481</v>
      </c>
      <c r="R152" s="1" t="s">
        <v>2393</v>
      </c>
      <c r="S152" s="1" t="s">
        <v>2827</v>
      </c>
      <c r="T152" s="1" t="s">
        <v>2828</v>
      </c>
      <c r="U152" s="1" t="s">
        <v>2829</v>
      </c>
      <c r="W152" s="1" t="s">
        <v>2448</v>
      </c>
      <c r="X152">
        <v>200</v>
      </c>
      <c r="Y152">
        <v>12</v>
      </c>
      <c r="Z152">
        <v>6</v>
      </c>
      <c r="AA152">
        <v>0</v>
      </c>
      <c r="AB152" t="s">
        <v>2449</v>
      </c>
      <c r="AC152" t="s">
        <v>2449</v>
      </c>
      <c r="AD152">
        <v>0</v>
      </c>
      <c r="AE152">
        <v>0</v>
      </c>
      <c r="AF152">
        <v>0</v>
      </c>
      <c r="AG152">
        <v>2</v>
      </c>
      <c r="AH152">
        <v>0</v>
      </c>
      <c r="AI152">
        <v>0</v>
      </c>
      <c r="AJ152">
        <v>0</v>
      </c>
      <c r="AM152" t="s">
        <v>3466</v>
      </c>
      <c r="AO152" t="s">
        <v>2500</v>
      </c>
      <c r="AP152" t="s">
        <v>2450</v>
      </c>
      <c r="AQ152" t="s">
        <v>2455</v>
      </c>
      <c r="AR152" t="s">
        <v>2832</v>
      </c>
      <c r="AT152" t="s">
        <v>2480</v>
      </c>
      <c r="AV152" t="s">
        <v>2456</v>
      </c>
      <c r="AW152" t="s">
        <v>2456</v>
      </c>
      <c r="AX152" t="s">
        <v>2454</v>
      </c>
      <c r="AZ152" t="s">
        <v>2834</v>
      </c>
      <c r="BA152">
        <v>534900</v>
      </c>
      <c r="BC152">
        <v>72120</v>
      </c>
    </row>
    <row r="153" spans="1:55" ht="12.75">
      <c r="A153" s="1" t="s">
        <v>2447</v>
      </c>
      <c r="B153" s="1" t="s">
        <v>6</v>
      </c>
      <c r="C153" s="1" t="s">
        <v>7</v>
      </c>
      <c r="F153" s="1" t="s">
        <v>5</v>
      </c>
      <c r="G153" s="1" t="s">
        <v>1568</v>
      </c>
      <c r="H153" s="1" t="s">
        <v>1569</v>
      </c>
      <c r="I153" s="1" t="s">
        <v>8</v>
      </c>
      <c r="J153" s="1" t="s">
        <v>2481</v>
      </c>
      <c r="K153" s="1" t="s">
        <v>2393</v>
      </c>
      <c r="L153" s="1" t="s">
        <v>7</v>
      </c>
      <c r="N153" s="1" t="s">
        <v>5</v>
      </c>
      <c r="O153" s="1" t="s">
        <v>1569</v>
      </c>
      <c r="P153" s="1" t="s">
        <v>8</v>
      </c>
      <c r="Q153" s="1" t="s">
        <v>2481</v>
      </c>
      <c r="R153" s="1" t="s">
        <v>2393</v>
      </c>
      <c r="S153" s="1" t="s">
        <v>9</v>
      </c>
      <c r="T153" s="1" t="s">
        <v>10</v>
      </c>
      <c r="U153" s="1" t="s">
        <v>11</v>
      </c>
      <c r="V153" s="1" t="s">
        <v>12</v>
      </c>
      <c r="W153" s="1" t="s">
        <v>2448</v>
      </c>
      <c r="X153">
        <v>650</v>
      </c>
      <c r="Y153">
        <v>12</v>
      </c>
      <c r="Z153">
        <v>6</v>
      </c>
      <c r="AA153">
        <v>300</v>
      </c>
      <c r="AB153" t="s">
        <v>2449</v>
      </c>
      <c r="AC153" t="s">
        <v>2500</v>
      </c>
      <c r="AD153">
        <v>40000</v>
      </c>
      <c r="AE153">
        <v>1500</v>
      </c>
      <c r="AF153">
        <v>125</v>
      </c>
      <c r="AG153">
        <v>2</v>
      </c>
      <c r="AH153">
        <v>2</v>
      </c>
      <c r="AI153">
        <v>300</v>
      </c>
      <c r="AJ153">
        <v>0</v>
      </c>
      <c r="AM153" t="s">
        <v>13</v>
      </c>
      <c r="AN153" t="s">
        <v>14</v>
      </c>
      <c r="AO153" t="s">
        <v>2500</v>
      </c>
      <c r="AP153" t="s">
        <v>2450</v>
      </c>
      <c r="AQ153" t="s">
        <v>2455</v>
      </c>
      <c r="AR153" t="s">
        <v>2485</v>
      </c>
      <c r="AT153" t="s">
        <v>15</v>
      </c>
      <c r="AV153" t="s">
        <v>2456</v>
      </c>
      <c r="AW153" t="s">
        <v>2456</v>
      </c>
      <c r="AX153" t="s">
        <v>2462</v>
      </c>
      <c r="AZ153" t="s">
        <v>16</v>
      </c>
      <c r="BA153">
        <v>39300</v>
      </c>
      <c r="BC153">
        <v>46524</v>
      </c>
    </row>
    <row r="154" spans="1:55" ht="12.75">
      <c r="A154" s="1" t="s">
        <v>2447</v>
      </c>
      <c r="B154" s="1" t="s">
        <v>3262</v>
      </c>
      <c r="C154" s="1" t="s">
        <v>3263</v>
      </c>
      <c r="F154" s="1" t="s">
        <v>3264</v>
      </c>
      <c r="G154" s="1" t="s">
        <v>2039</v>
      </c>
      <c r="H154" s="1" t="s">
        <v>2040</v>
      </c>
      <c r="I154" s="1" t="s">
        <v>3265</v>
      </c>
      <c r="J154" s="1" t="s">
        <v>2481</v>
      </c>
      <c r="K154" s="1" t="s">
        <v>2393</v>
      </c>
      <c r="L154" s="1" t="s">
        <v>3263</v>
      </c>
      <c r="N154" s="1" t="s">
        <v>3264</v>
      </c>
      <c r="O154" s="1" t="s">
        <v>2040</v>
      </c>
      <c r="P154" s="1" t="s">
        <v>3265</v>
      </c>
      <c r="Q154" s="1" t="s">
        <v>2481</v>
      </c>
      <c r="R154" s="1" t="s">
        <v>2393</v>
      </c>
      <c r="S154" s="1" t="s">
        <v>3266</v>
      </c>
      <c r="T154" s="1" t="s">
        <v>3267</v>
      </c>
      <c r="U154" s="1" t="s">
        <v>3268</v>
      </c>
      <c r="V154" s="1" t="s">
        <v>3269</v>
      </c>
      <c r="W154" s="1" t="s">
        <v>2448</v>
      </c>
      <c r="X154">
        <v>631</v>
      </c>
      <c r="Y154">
        <v>21</v>
      </c>
      <c r="Z154">
        <v>6</v>
      </c>
      <c r="AA154">
        <v>400</v>
      </c>
      <c r="AB154" t="s">
        <v>2449</v>
      </c>
      <c r="AC154" t="s">
        <v>2449</v>
      </c>
      <c r="AD154">
        <v>45000</v>
      </c>
      <c r="AE154">
        <v>14000</v>
      </c>
      <c r="AF154">
        <v>52</v>
      </c>
      <c r="AG154">
        <v>2</v>
      </c>
      <c r="AH154">
        <v>0</v>
      </c>
      <c r="AI154">
        <v>750</v>
      </c>
      <c r="AJ154">
        <v>400</v>
      </c>
      <c r="AM154" t="s">
        <v>3270</v>
      </c>
      <c r="AO154" t="s">
        <v>2500</v>
      </c>
      <c r="AP154" t="s">
        <v>2450</v>
      </c>
      <c r="AQ154" t="s">
        <v>2455</v>
      </c>
      <c r="AR154" t="s">
        <v>2521</v>
      </c>
      <c r="AT154" t="s">
        <v>3646</v>
      </c>
      <c r="AV154" t="s">
        <v>1612</v>
      </c>
      <c r="AW154" t="s">
        <v>1612</v>
      </c>
      <c r="AX154" t="s">
        <v>2454</v>
      </c>
      <c r="AZ154" t="s">
        <v>3271</v>
      </c>
      <c r="BA154">
        <v>39900</v>
      </c>
      <c r="BC154">
        <v>51000</v>
      </c>
    </row>
    <row r="155" spans="1:55" ht="12.75">
      <c r="A155" s="1" t="s">
        <v>2447</v>
      </c>
      <c r="B155" s="1" t="s">
        <v>1432</v>
      </c>
      <c r="C155" s="1" t="s">
        <v>1433</v>
      </c>
      <c r="F155" s="1" t="s">
        <v>188</v>
      </c>
      <c r="G155" s="1" t="s">
        <v>2495</v>
      </c>
      <c r="H155" s="1" t="s">
        <v>1302</v>
      </c>
      <c r="I155" s="1" t="s">
        <v>1434</v>
      </c>
      <c r="J155" s="1" t="s">
        <v>2481</v>
      </c>
      <c r="K155" s="1" t="s">
        <v>2393</v>
      </c>
      <c r="L155" s="1" t="s">
        <v>1433</v>
      </c>
      <c r="N155" s="1" t="s">
        <v>188</v>
      </c>
      <c r="O155" s="1" t="s">
        <v>1302</v>
      </c>
      <c r="P155" s="1" t="s">
        <v>1434</v>
      </c>
      <c r="Q155" s="1" t="s">
        <v>2481</v>
      </c>
      <c r="R155" s="1" t="s">
        <v>2393</v>
      </c>
      <c r="S155" s="1" t="s">
        <v>1435</v>
      </c>
      <c r="T155" s="1" t="s">
        <v>1436</v>
      </c>
      <c r="U155" s="1" t="s">
        <v>1437</v>
      </c>
      <c r="V155" s="1" t="s">
        <v>1438</v>
      </c>
      <c r="W155" s="1" t="s">
        <v>2448</v>
      </c>
      <c r="X155">
        <v>516</v>
      </c>
      <c r="Y155">
        <v>21</v>
      </c>
      <c r="Z155">
        <v>6</v>
      </c>
      <c r="AA155">
        <v>300</v>
      </c>
      <c r="AB155" t="s">
        <v>2449</v>
      </c>
      <c r="AC155" t="s">
        <v>2449</v>
      </c>
      <c r="AD155">
        <v>53000</v>
      </c>
      <c r="AE155">
        <v>0</v>
      </c>
      <c r="AF155">
        <v>92</v>
      </c>
      <c r="AG155">
        <v>4</v>
      </c>
      <c r="AH155">
        <v>1</v>
      </c>
      <c r="AI155">
        <v>800</v>
      </c>
      <c r="AJ155">
        <v>480</v>
      </c>
      <c r="AM155" t="s">
        <v>1439</v>
      </c>
      <c r="AN155" t="s">
        <v>1440</v>
      </c>
      <c r="AO155" t="s">
        <v>2500</v>
      </c>
      <c r="AP155" t="s">
        <v>2450</v>
      </c>
      <c r="AQ155" t="s">
        <v>2455</v>
      </c>
      <c r="AR155" t="s">
        <v>2796</v>
      </c>
      <c r="AT155" t="s">
        <v>1441</v>
      </c>
      <c r="AV155" t="s">
        <v>2456</v>
      </c>
      <c r="AW155" t="s">
        <v>2456</v>
      </c>
      <c r="AX155" t="s">
        <v>2454</v>
      </c>
      <c r="AZ155" t="s">
        <v>1442</v>
      </c>
      <c r="BA155">
        <v>46900</v>
      </c>
      <c r="BC155">
        <v>66375</v>
      </c>
    </row>
    <row r="156" spans="1:55" ht="12.75">
      <c r="A156" s="1" t="s">
        <v>2447</v>
      </c>
      <c r="B156" s="1" t="s">
        <v>2797</v>
      </c>
      <c r="C156" s="1" t="s">
        <v>2798</v>
      </c>
      <c r="F156" s="1" t="s">
        <v>2799</v>
      </c>
      <c r="G156" s="1" t="s">
        <v>2609</v>
      </c>
      <c r="H156" s="1" t="s">
        <v>2610</v>
      </c>
      <c r="I156" s="1" t="s">
        <v>2800</v>
      </c>
      <c r="J156" s="1" t="s">
        <v>2481</v>
      </c>
      <c r="K156" s="1" t="s">
        <v>2393</v>
      </c>
      <c r="L156" s="1" t="s">
        <v>2798</v>
      </c>
      <c r="N156" s="1" t="s">
        <v>2799</v>
      </c>
      <c r="O156" s="1" t="s">
        <v>2610</v>
      </c>
      <c r="P156" s="1" t="s">
        <v>2800</v>
      </c>
      <c r="Q156" s="1" t="s">
        <v>2481</v>
      </c>
      <c r="R156" s="1" t="s">
        <v>2393</v>
      </c>
      <c r="S156" s="1" t="s">
        <v>2801</v>
      </c>
      <c r="T156" s="1" t="s">
        <v>2802</v>
      </c>
      <c r="U156" s="1" t="s">
        <v>2803</v>
      </c>
      <c r="V156" s="1" t="s">
        <v>2804</v>
      </c>
      <c r="W156" s="1" t="s">
        <v>2448</v>
      </c>
      <c r="X156">
        <v>950</v>
      </c>
      <c r="Y156">
        <v>22</v>
      </c>
      <c r="Z156">
        <v>6</v>
      </c>
      <c r="AA156">
        <v>470</v>
      </c>
      <c r="AB156" t="s">
        <v>2449</v>
      </c>
      <c r="AC156" t="s">
        <v>2449</v>
      </c>
      <c r="AD156">
        <v>40000</v>
      </c>
      <c r="AE156">
        <v>5000</v>
      </c>
      <c r="AF156">
        <v>146</v>
      </c>
      <c r="AG156">
        <v>5</v>
      </c>
      <c r="AH156">
        <v>3</v>
      </c>
      <c r="AI156">
        <v>1200</v>
      </c>
      <c r="AJ156">
        <v>700</v>
      </c>
      <c r="AM156" t="s">
        <v>2805</v>
      </c>
      <c r="AO156" t="s">
        <v>2500</v>
      </c>
      <c r="AP156" t="s">
        <v>2450</v>
      </c>
      <c r="AQ156" t="s">
        <v>2455</v>
      </c>
      <c r="AR156" t="s">
        <v>2806</v>
      </c>
      <c r="AT156" t="s">
        <v>2602</v>
      </c>
      <c r="AV156" t="s">
        <v>2169</v>
      </c>
      <c r="AW156" t="s">
        <v>2170</v>
      </c>
      <c r="AX156" t="s">
        <v>2454</v>
      </c>
      <c r="AZ156" t="s">
        <v>2807</v>
      </c>
      <c r="BA156">
        <v>34500</v>
      </c>
      <c r="BC156">
        <v>69929</v>
      </c>
    </row>
    <row r="157" spans="1:55" ht="12.75">
      <c r="A157" s="1" t="s">
        <v>2447</v>
      </c>
      <c r="B157" s="1" t="s">
        <v>107</v>
      </c>
      <c r="C157" s="1" t="s">
        <v>108</v>
      </c>
      <c r="D157" s="1" t="s">
        <v>109</v>
      </c>
      <c r="F157" s="1" t="s">
        <v>1941</v>
      </c>
      <c r="G157" s="1" t="s">
        <v>1036</v>
      </c>
      <c r="H157" s="1" t="s">
        <v>1037</v>
      </c>
      <c r="I157" s="1" t="s">
        <v>110</v>
      </c>
      <c r="J157" s="1" t="s">
        <v>2481</v>
      </c>
      <c r="K157" s="1" t="s">
        <v>2393</v>
      </c>
      <c r="L157" s="1" t="s">
        <v>108</v>
      </c>
      <c r="N157" s="1" t="s">
        <v>1941</v>
      </c>
      <c r="O157" s="1" t="s">
        <v>1037</v>
      </c>
      <c r="P157" s="1" t="s">
        <v>110</v>
      </c>
      <c r="Q157" s="1" t="s">
        <v>2481</v>
      </c>
      <c r="R157" s="1" t="s">
        <v>2393</v>
      </c>
      <c r="S157" s="1" t="s">
        <v>111</v>
      </c>
      <c r="T157" s="1" t="s">
        <v>112</v>
      </c>
      <c r="U157" s="1" t="s">
        <v>113</v>
      </c>
      <c r="V157" s="1" t="s">
        <v>114</v>
      </c>
      <c r="W157" s="1" t="s">
        <v>2448</v>
      </c>
      <c r="X157">
        <v>907</v>
      </c>
      <c r="Y157">
        <v>22</v>
      </c>
      <c r="Z157">
        <v>6</v>
      </c>
      <c r="AA157">
        <v>0</v>
      </c>
      <c r="AB157" t="s">
        <v>2500</v>
      </c>
      <c r="AC157" t="s">
        <v>2449</v>
      </c>
      <c r="AD157">
        <v>26000</v>
      </c>
      <c r="AE157">
        <v>3740</v>
      </c>
      <c r="AF157">
        <v>389</v>
      </c>
      <c r="AG157">
        <v>5</v>
      </c>
      <c r="AH157">
        <v>3</v>
      </c>
      <c r="AI157">
        <v>1200</v>
      </c>
      <c r="AJ157">
        <v>900</v>
      </c>
      <c r="AM157" t="s">
        <v>115</v>
      </c>
      <c r="AO157" t="s">
        <v>2449</v>
      </c>
      <c r="AP157" t="s">
        <v>2450</v>
      </c>
      <c r="AQ157" t="s">
        <v>2451</v>
      </c>
      <c r="AR157" t="s">
        <v>2940</v>
      </c>
      <c r="AT157" t="s">
        <v>116</v>
      </c>
      <c r="AV157" t="s">
        <v>2456</v>
      </c>
      <c r="AW157" t="s">
        <v>2456</v>
      </c>
      <c r="AX157" t="s">
        <v>2454</v>
      </c>
      <c r="AZ157" t="s">
        <v>2041</v>
      </c>
      <c r="BA157">
        <v>52900</v>
      </c>
      <c r="BC157">
        <v>51854</v>
      </c>
    </row>
    <row r="158" spans="1:55" ht="12.75">
      <c r="A158" s="1" t="s">
        <v>2447</v>
      </c>
      <c r="B158" s="1" t="s">
        <v>3276</v>
      </c>
      <c r="C158" s="1" t="s">
        <v>3277</v>
      </c>
      <c r="F158" s="1" t="s">
        <v>3278</v>
      </c>
      <c r="G158" s="1" t="s">
        <v>3273</v>
      </c>
      <c r="H158" s="1" t="s">
        <v>3274</v>
      </c>
      <c r="I158" s="1" t="s">
        <v>3279</v>
      </c>
      <c r="J158" s="1" t="s">
        <v>2481</v>
      </c>
      <c r="K158" s="1" t="s">
        <v>2393</v>
      </c>
      <c r="L158" s="1" t="s">
        <v>3277</v>
      </c>
      <c r="N158" s="1" t="s">
        <v>3278</v>
      </c>
      <c r="O158" s="1" t="s">
        <v>3274</v>
      </c>
      <c r="P158" s="1" t="s">
        <v>3279</v>
      </c>
      <c r="Q158" s="1" t="s">
        <v>2481</v>
      </c>
      <c r="R158" s="1" t="s">
        <v>2393</v>
      </c>
      <c r="S158" s="1" t="s">
        <v>3280</v>
      </c>
      <c r="T158" s="1" t="s">
        <v>3281</v>
      </c>
      <c r="U158" s="1" t="s">
        <v>3282</v>
      </c>
      <c r="V158" s="1" t="s">
        <v>3283</v>
      </c>
      <c r="W158" s="1" t="s">
        <v>2448</v>
      </c>
      <c r="X158">
        <v>800</v>
      </c>
      <c r="Y158">
        <v>26</v>
      </c>
      <c r="Z158">
        <v>6</v>
      </c>
      <c r="AA158">
        <v>320</v>
      </c>
      <c r="AB158" t="s">
        <v>2449</v>
      </c>
      <c r="AC158" t="s">
        <v>2449</v>
      </c>
      <c r="AD158">
        <v>45000</v>
      </c>
      <c r="AE158">
        <v>15000</v>
      </c>
      <c r="AF158">
        <v>0</v>
      </c>
      <c r="AG158">
        <v>1</v>
      </c>
      <c r="AH158">
        <v>1</v>
      </c>
      <c r="AI158">
        <v>700</v>
      </c>
      <c r="AJ158">
        <v>450</v>
      </c>
      <c r="AM158" t="s">
        <v>3284</v>
      </c>
      <c r="AN158" t="s">
        <v>3285</v>
      </c>
      <c r="AO158" t="s">
        <v>2500</v>
      </c>
      <c r="AP158" t="s">
        <v>2450</v>
      </c>
      <c r="AQ158" t="s">
        <v>2455</v>
      </c>
      <c r="AR158" t="s">
        <v>3275</v>
      </c>
      <c r="AT158" t="s">
        <v>3286</v>
      </c>
      <c r="AV158" t="s">
        <v>2456</v>
      </c>
      <c r="AW158" t="s">
        <v>2456</v>
      </c>
      <c r="AX158" t="s">
        <v>2454</v>
      </c>
      <c r="AZ158" t="s">
        <v>3287</v>
      </c>
      <c r="BA158">
        <v>72200</v>
      </c>
      <c r="BC158">
        <v>73075</v>
      </c>
    </row>
    <row r="159" spans="1:55" ht="12.75">
      <c r="A159" s="1" t="s">
        <v>2447</v>
      </c>
      <c r="B159" s="1" t="s">
        <v>372</v>
      </c>
      <c r="C159" s="1" t="s">
        <v>373</v>
      </c>
      <c r="D159" s="1" t="s">
        <v>3558</v>
      </c>
      <c r="F159" s="1" t="s">
        <v>374</v>
      </c>
      <c r="G159" s="1" t="s">
        <v>3370</v>
      </c>
      <c r="H159" s="1" t="s">
        <v>3371</v>
      </c>
      <c r="I159" s="1" t="s">
        <v>375</v>
      </c>
      <c r="J159" s="1" t="s">
        <v>2481</v>
      </c>
      <c r="K159" s="1" t="s">
        <v>2393</v>
      </c>
      <c r="L159" s="1" t="s">
        <v>373</v>
      </c>
      <c r="N159" s="1" t="s">
        <v>376</v>
      </c>
      <c r="O159" s="1" t="s">
        <v>3371</v>
      </c>
      <c r="P159" s="1" t="s">
        <v>377</v>
      </c>
      <c r="Q159" s="1" t="s">
        <v>2481</v>
      </c>
      <c r="R159" s="1" t="s">
        <v>2393</v>
      </c>
      <c r="S159" s="1" t="s">
        <v>378</v>
      </c>
      <c r="T159" s="1" t="s">
        <v>379</v>
      </c>
      <c r="U159" s="1" t="s">
        <v>380</v>
      </c>
      <c r="V159" s="1" t="s">
        <v>381</v>
      </c>
      <c r="W159" s="1" t="s">
        <v>2448</v>
      </c>
      <c r="X159">
        <v>1300</v>
      </c>
      <c r="Y159">
        <v>30</v>
      </c>
      <c r="Z159">
        <v>6</v>
      </c>
      <c r="AA159">
        <v>0</v>
      </c>
      <c r="AB159" t="s">
        <v>2449</v>
      </c>
      <c r="AC159" t="s">
        <v>2449</v>
      </c>
      <c r="AD159">
        <v>44000</v>
      </c>
      <c r="AE159">
        <v>8900</v>
      </c>
      <c r="AF159">
        <v>100</v>
      </c>
      <c r="AG159">
        <v>3</v>
      </c>
      <c r="AH159">
        <v>1</v>
      </c>
      <c r="AI159">
        <v>2500</v>
      </c>
      <c r="AJ159">
        <v>900</v>
      </c>
      <c r="AM159" t="s">
        <v>382</v>
      </c>
      <c r="AN159" t="s">
        <v>383</v>
      </c>
      <c r="AO159" t="s">
        <v>2500</v>
      </c>
      <c r="AP159" t="s">
        <v>2450</v>
      </c>
      <c r="AQ159" t="s">
        <v>2455</v>
      </c>
      <c r="AR159" t="s">
        <v>2321</v>
      </c>
      <c r="AT159" t="s">
        <v>384</v>
      </c>
      <c r="AV159" t="s">
        <v>2456</v>
      </c>
      <c r="AW159" t="s">
        <v>2456</v>
      </c>
      <c r="AX159" t="s">
        <v>2454</v>
      </c>
      <c r="AZ159" t="s">
        <v>385</v>
      </c>
      <c r="BA159">
        <v>335600</v>
      </c>
      <c r="BC159">
        <v>66715</v>
      </c>
    </row>
    <row r="160" spans="1:55" ht="12.75">
      <c r="A160" s="1" t="s">
        <v>2447</v>
      </c>
      <c r="B160" s="1" t="s">
        <v>30</v>
      </c>
      <c r="C160" s="1" t="s">
        <v>31</v>
      </c>
      <c r="F160" s="1" t="s">
        <v>29</v>
      </c>
      <c r="G160" s="1" t="s">
        <v>1568</v>
      </c>
      <c r="H160" s="1" t="s">
        <v>1569</v>
      </c>
      <c r="I160" s="1" t="s">
        <v>32</v>
      </c>
      <c r="J160" s="1" t="s">
        <v>2481</v>
      </c>
      <c r="K160" s="1" t="s">
        <v>2393</v>
      </c>
      <c r="L160" s="1" t="s">
        <v>31</v>
      </c>
      <c r="N160" s="1" t="s">
        <v>29</v>
      </c>
      <c r="O160" s="1" t="s">
        <v>1569</v>
      </c>
      <c r="P160" s="1" t="s">
        <v>32</v>
      </c>
      <c r="Q160" s="1" t="s">
        <v>2481</v>
      </c>
      <c r="R160" s="1" t="s">
        <v>2393</v>
      </c>
      <c r="S160" s="1" t="s">
        <v>33</v>
      </c>
      <c r="T160" s="1" t="s">
        <v>34</v>
      </c>
      <c r="U160" s="1" t="s">
        <v>35</v>
      </c>
      <c r="V160" s="1" t="s">
        <v>36</v>
      </c>
      <c r="W160" s="1" t="s">
        <v>2448</v>
      </c>
      <c r="X160">
        <v>1700</v>
      </c>
      <c r="Y160">
        <v>30</v>
      </c>
      <c r="Z160">
        <v>6</v>
      </c>
      <c r="AA160">
        <v>1200</v>
      </c>
      <c r="AB160" t="s">
        <v>2449</v>
      </c>
      <c r="AC160" t="s">
        <v>2449</v>
      </c>
      <c r="AD160">
        <v>100000</v>
      </c>
      <c r="AE160">
        <v>0</v>
      </c>
      <c r="AF160">
        <v>0</v>
      </c>
      <c r="AG160">
        <v>5</v>
      </c>
      <c r="AH160">
        <v>3</v>
      </c>
      <c r="AI160">
        <v>900</v>
      </c>
      <c r="AJ160">
        <v>1000</v>
      </c>
      <c r="AM160" t="s">
        <v>37</v>
      </c>
      <c r="AO160" t="s">
        <v>2500</v>
      </c>
      <c r="AP160" t="s">
        <v>2450</v>
      </c>
      <c r="AQ160" t="s">
        <v>2455</v>
      </c>
      <c r="AR160" t="s">
        <v>2476</v>
      </c>
      <c r="AT160" t="s">
        <v>38</v>
      </c>
      <c r="AV160" t="s">
        <v>2456</v>
      </c>
      <c r="AW160" t="s">
        <v>2456</v>
      </c>
      <c r="AX160" t="s">
        <v>2454</v>
      </c>
      <c r="AZ160" t="s">
        <v>39</v>
      </c>
      <c r="BA160">
        <v>15800</v>
      </c>
      <c r="BC160">
        <v>70602</v>
      </c>
    </row>
    <row r="161" spans="1:55" ht="12.75">
      <c r="A161" s="1" t="s">
        <v>2447</v>
      </c>
      <c r="B161" s="1" t="s">
        <v>2305</v>
      </c>
      <c r="C161" s="1" t="s">
        <v>2306</v>
      </c>
      <c r="D161" s="1" t="s">
        <v>2307</v>
      </c>
      <c r="E161" s="1" t="s">
        <v>2308</v>
      </c>
      <c r="F161" s="1" t="s">
        <v>2309</v>
      </c>
      <c r="G161" s="1" t="s">
        <v>2287</v>
      </c>
      <c r="H161" s="1" t="s">
        <v>2288</v>
      </c>
      <c r="I161" s="1" t="s">
        <v>2310</v>
      </c>
      <c r="J161" s="1" t="s">
        <v>2481</v>
      </c>
      <c r="K161" s="1" t="s">
        <v>2331</v>
      </c>
      <c r="L161" s="1" t="s">
        <v>2306</v>
      </c>
      <c r="M161" s="1" t="s">
        <v>2307</v>
      </c>
      <c r="N161" s="1" t="s">
        <v>2309</v>
      </c>
      <c r="O161" s="1" t="s">
        <v>2288</v>
      </c>
      <c r="P161" s="1" t="s">
        <v>2310</v>
      </c>
      <c r="Q161" s="1" t="s">
        <v>2481</v>
      </c>
      <c r="R161" s="1" t="s">
        <v>2331</v>
      </c>
      <c r="S161" s="1" t="s">
        <v>2311</v>
      </c>
      <c r="T161" s="1" t="s">
        <v>2312</v>
      </c>
      <c r="U161" s="1" t="s">
        <v>2313</v>
      </c>
      <c r="W161" s="1" t="s">
        <v>2448</v>
      </c>
      <c r="X161">
        <v>100</v>
      </c>
      <c r="Y161">
        <v>33</v>
      </c>
      <c r="Z161">
        <v>6</v>
      </c>
      <c r="AA161">
        <v>0</v>
      </c>
      <c r="AB161" t="s">
        <v>2449</v>
      </c>
      <c r="AC161" t="s">
        <v>2500</v>
      </c>
      <c r="AD161">
        <v>16000</v>
      </c>
      <c r="AE161">
        <v>0</v>
      </c>
      <c r="AF161">
        <v>0</v>
      </c>
      <c r="AG161">
        <v>1</v>
      </c>
      <c r="AH161">
        <v>0</v>
      </c>
      <c r="AI161">
        <v>330</v>
      </c>
      <c r="AJ161">
        <v>200</v>
      </c>
      <c r="AM161" t="s">
        <v>2314</v>
      </c>
      <c r="AO161" t="s">
        <v>2449</v>
      </c>
      <c r="AP161" t="s">
        <v>2450</v>
      </c>
      <c r="AQ161" t="s">
        <v>2455</v>
      </c>
      <c r="AR161" t="s">
        <v>2266</v>
      </c>
      <c r="AT161" t="s">
        <v>2315</v>
      </c>
      <c r="AV161" t="s">
        <v>2456</v>
      </c>
      <c r="AW161" t="s">
        <v>2456</v>
      </c>
      <c r="AX161" t="s">
        <v>2454</v>
      </c>
      <c r="BA161">
        <v>71700</v>
      </c>
      <c r="BC161">
        <v>14032</v>
      </c>
    </row>
    <row r="162" spans="1:55" ht="12.75">
      <c r="A162" s="1" t="s">
        <v>2447</v>
      </c>
      <c r="B162" s="1" t="s">
        <v>1723</v>
      </c>
      <c r="C162" s="1" t="s">
        <v>1724</v>
      </c>
      <c r="D162" s="1" t="s">
        <v>2473</v>
      </c>
      <c r="F162" s="1" t="s">
        <v>478</v>
      </c>
      <c r="G162" s="1" t="s">
        <v>476</v>
      </c>
      <c r="H162" s="1" t="s">
        <v>477</v>
      </c>
      <c r="I162" s="1" t="s">
        <v>1725</v>
      </c>
      <c r="J162" s="1" t="s">
        <v>2481</v>
      </c>
      <c r="K162" s="1" t="s">
        <v>2393</v>
      </c>
      <c r="L162" s="1" t="s">
        <v>1724</v>
      </c>
      <c r="N162" s="1" t="s">
        <v>478</v>
      </c>
      <c r="O162" s="1" t="s">
        <v>477</v>
      </c>
      <c r="P162" s="1" t="s">
        <v>1726</v>
      </c>
      <c r="Q162" s="1" t="s">
        <v>2481</v>
      </c>
      <c r="R162" s="1" t="s">
        <v>2393</v>
      </c>
      <c r="S162" s="1" t="s">
        <v>1727</v>
      </c>
      <c r="T162" s="1" t="s">
        <v>1728</v>
      </c>
      <c r="U162" s="1" t="s">
        <v>1729</v>
      </c>
      <c r="V162" s="1" t="s">
        <v>1730</v>
      </c>
      <c r="W162" s="1" t="s">
        <v>2448</v>
      </c>
      <c r="X162">
        <v>1600</v>
      </c>
      <c r="Y162">
        <v>35</v>
      </c>
      <c r="Z162">
        <v>6</v>
      </c>
      <c r="AA162">
        <v>0</v>
      </c>
      <c r="AB162" t="s">
        <v>2449</v>
      </c>
      <c r="AC162" t="s">
        <v>2449</v>
      </c>
      <c r="AD162">
        <v>54000</v>
      </c>
      <c r="AE162">
        <v>14000</v>
      </c>
      <c r="AF162">
        <v>494</v>
      </c>
      <c r="AG162">
        <v>3</v>
      </c>
      <c r="AH162">
        <v>2</v>
      </c>
      <c r="AI162">
        <v>1800</v>
      </c>
      <c r="AJ162">
        <v>1100</v>
      </c>
      <c r="AM162" t="s">
        <v>1731</v>
      </c>
      <c r="AO162" t="s">
        <v>2449</v>
      </c>
      <c r="AP162" t="s">
        <v>2450</v>
      </c>
      <c r="AQ162" t="s">
        <v>2455</v>
      </c>
      <c r="AR162" t="s">
        <v>2521</v>
      </c>
      <c r="AS162" t="s">
        <v>3369</v>
      </c>
      <c r="AT162" t="s">
        <v>1732</v>
      </c>
      <c r="AV162" t="s">
        <v>2497</v>
      </c>
      <c r="AW162" t="s">
        <v>2498</v>
      </c>
      <c r="AX162" t="s">
        <v>2454</v>
      </c>
      <c r="AZ162" t="s">
        <v>3565</v>
      </c>
      <c r="BA162">
        <v>74500</v>
      </c>
      <c r="BC162">
        <v>51487</v>
      </c>
    </row>
    <row r="163" spans="1:55" ht="12.75">
      <c r="A163" s="1" t="s">
        <v>2447</v>
      </c>
      <c r="B163" s="1" t="s">
        <v>2125</v>
      </c>
      <c r="C163" s="1" t="s">
        <v>2126</v>
      </c>
      <c r="F163" s="1" t="s">
        <v>2101</v>
      </c>
      <c r="G163" s="1" t="s">
        <v>2092</v>
      </c>
      <c r="H163" s="1" t="s">
        <v>2093</v>
      </c>
      <c r="I163" s="1" t="s">
        <v>2127</v>
      </c>
      <c r="J163" s="1" t="s">
        <v>2481</v>
      </c>
      <c r="K163" s="1" t="s">
        <v>2331</v>
      </c>
      <c r="L163" s="1" t="s">
        <v>2126</v>
      </c>
      <c r="N163" s="1" t="s">
        <v>2101</v>
      </c>
      <c r="O163" s="1" t="s">
        <v>2093</v>
      </c>
      <c r="P163" s="1" t="s">
        <v>2127</v>
      </c>
      <c r="Q163" s="1" t="s">
        <v>2481</v>
      </c>
      <c r="R163" s="1" t="s">
        <v>2331</v>
      </c>
      <c r="S163" s="1" t="s">
        <v>2128</v>
      </c>
      <c r="T163" s="1" t="s">
        <v>2129</v>
      </c>
      <c r="U163" s="1" t="s">
        <v>2130</v>
      </c>
      <c r="V163" s="1" t="s">
        <v>2131</v>
      </c>
      <c r="W163" s="1" t="s">
        <v>2448</v>
      </c>
      <c r="X163">
        <v>0</v>
      </c>
      <c r="Y163">
        <v>36</v>
      </c>
      <c r="Z163">
        <v>6</v>
      </c>
      <c r="AA163">
        <v>0</v>
      </c>
      <c r="AB163" t="s">
        <v>2449</v>
      </c>
      <c r="AC163" t="s">
        <v>2449</v>
      </c>
      <c r="AD163">
        <v>16500</v>
      </c>
      <c r="AE163">
        <v>0</v>
      </c>
      <c r="AF163">
        <v>0</v>
      </c>
      <c r="AG163">
        <v>0</v>
      </c>
      <c r="AH163">
        <v>0</v>
      </c>
      <c r="AI163">
        <v>100</v>
      </c>
      <c r="AJ163">
        <v>187</v>
      </c>
      <c r="AM163" t="s">
        <v>2132</v>
      </c>
      <c r="AO163" t="s">
        <v>2449</v>
      </c>
      <c r="AP163" t="s">
        <v>2450</v>
      </c>
      <c r="AQ163" t="s">
        <v>2455</v>
      </c>
      <c r="AR163" t="s">
        <v>2133</v>
      </c>
      <c r="AT163" t="s">
        <v>2134</v>
      </c>
      <c r="AV163" t="s">
        <v>2135</v>
      </c>
      <c r="AW163" t="s">
        <v>2136</v>
      </c>
      <c r="AX163" t="s">
        <v>2454</v>
      </c>
      <c r="AZ163" t="s">
        <v>2124</v>
      </c>
      <c r="BA163">
        <v>49300</v>
      </c>
      <c r="BC163">
        <v>100</v>
      </c>
    </row>
    <row r="164" spans="1:55" ht="12.75">
      <c r="A164" s="1" t="s">
        <v>2447</v>
      </c>
      <c r="B164" s="1" t="s">
        <v>2325</v>
      </c>
      <c r="C164" s="1" t="s">
        <v>2326</v>
      </c>
      <c r="F164" s="1" t="s">
        <v>2327</v>
      </c>
      <c r="G164" s="1" t="s">
        <v>2328</v>
      </c>
      <c r="H164" s="1" t="s">
        <v>2329</v>
      </c>
      <c r="I164" s="1" t="s">
        <v>2330</v>
      </c>
      <c r="J164" s="1" t="s">
        <v>2481</v>
      </c>
      <c r="K164" s="1" t="s">
        <v>2331</v>
      </c>
      <c r="L164" s="1" t="s">
        <v>2326</v>
      </c>
      <c r="N164" s="1" t="s">
        <v>2327</v>
      </c>
      <c r="O164" s="1" t="s">
        <v>2329</v>
      </c>
      <c r="P164" s="1" t="s">
        <v>2330</v>
      </c>
      <c r="Q164" s="1" t="s">
        <v>2481</v>
      </c>
      <c r="R164" s="1" t="s">
        <v>2331</v>
      </c>
      <c r="S164" s="1" t="s">
        <v>2332</v>
      </c>
      <c r="T164" s="1" t="s">
        <v>2333</v>
      </c>
      <c r="U164" s="1" t="s">
        <v>2334</v>
      </c>
      <c r="V164" s="1" t="s">
        <v>2335</v>
      </c>
      <c r="W164" s="1" t="s">
        <v>2448</v>
      </c>
      <c r="X164">
        <v>324</v>
      </c>
      <c r="Y164">
        <v>38</v>
      </c>
      <c r="Z164">
        <v>6</v>
      </c>
      <c r="AA164">
        <v>0</v>
      </c>
      <c r="AB164" t="s">
        <v>2449</v>
      </c>
      <c r="AC164" t="s">
        <v>2449</v>
      </c>
      <c r="AD164">
        <v>30000</v>
      </c>
      <c r="AE164">
        <v>0</v>
      </c>
      <c r="AF164">
        <v>0</v>
      </c>
      <c r="AG164">
        <v>1</v>
      </c>
      <c r="AH164">
        <v>0</v>
      </c>
      <c r="AI164">
        <v>400</v>
      </c>
      <c r="AJ164">
        <v>300</v>
      </c>
      <c r="AN164" t="s">
        <v>2336</v>
      </c>
      <c r="AO164" t="s">
        <v>2449</v>
      </c>
      <c r="AP164" t="s">
        <v>2450</v>
      </c>
      <c r="AQ164" t="s">
        <v>2455</v>
      </c>
      <c r="AR164" t="s">
        <v>2479</v>
      </c>
      <c r="AT164" t="s">
        <v>2337</v>
      </c>
      <c r="AV164" t="s">
        <v>2456</v>
      </c>
      <c r="AW164" t="s">
        <v>2456</v>
      </c>
      <c r="AX164" t="s">
        <v>2454</v>
      </c>
      <c r="AZ164" t="s">
        <v>2338</v>
      </c>
      <c r="BA164">
        <v>244500</v>
      </c>
      <c r="BC164">
        <v>65892</v>
      </c>
    </row>
    <row r="165" spans="1:55" ht="12.75">
      <c r="A165" s="1" t="s">
        <v>2447</v>
      </c>
      <c r="B165" s="1" t="s">
        <v>2745</v>
      </c>
      <c r="C165" s="1" t="s">
        <v>2746</v>
      </c>
      <c r="F165" s="1" t="s">
        <v>2747</v>
      </c>
      <c r="G165" s="1" t="s">
        <v>2391</v>
      </c>
      <c r="H165" s="1" t="s">
        <v>2392</v>
      </c>
      <c r="I165" s="1" t="s">
        <v>2748</v>
      </c>
      <c r="J165" s="1" t="s">
        <v>2481</v>
      </c>
      <c r="K165" s="1" t="s">
        <v>2393</v>
      </c>
      <c r="L165" s="1" t="s">
        <v>2746</v>
      </c>
      <c r="N165" s="1" t="s">
        <v>2747</v>
      </c>
      <c r="O165" s="1" t="s">
        <v>2392</v>
      </c>
      <c r="P165" s="1" t="s">
        <v>2748</v>
      </c>
      <c r="Q165" s="1" t="s">
        <v>2481</v>
      </c>
      <c r="R165" s="1" t="s">
        <v>2393</v>
      </c>
      <c r="S165" s="1" t="s">
        <v>2749</v>
      </c>
      <c r="T165" s="1" t="s">
        <v>2750</v>
      </c>
      <c r="U165" s="1" t="s">
        <v>2751</v>
      </c>
      <c r="V165" s="1" t="s">
        <v>1935</v>
      </c>
      <c r="W165" s="1" t="s">
        <v>2448</v>
      </c>
      <c r="X165">
        <v>318</v>
      </c>
      <c r="Y165">
        <v>38</v>
      </c>
      <c r="Z165">
        <v>6</v>
      </c>
      <c r="AA165">
        <v>0</v>
      </c>
      <c r="AB165" t="s">
        <v>2449</v>
      </c>
      <c r="AC165" t="s">
        <v>2449</v>
      </c>
      <c r="AD165">
        <v>7800</v>
      </c>
      <c r="AE165">
        <v>300</v>
      </c>
      <c r="AF165">
        <v>0</v>
      </c>
      <c r="AG165">
        <v>1</v>
      </c>
      <c r="AH165">
        <v>0</v>
      </c>
      <c r="AI165">
        <v>75</v>
      </c>
      <c r="AJ165">
        <v>0</v>
      </c>
      <c r="AM165" t="s">
        <v>2752</v>
      </c>
      <c r="AN165" t="s">
        <v>2753</v>
      </c>
      <c r="AO165" t="s">
        <v>2449</v>
      </c>
      <c r="AP165" t="s">
        <v>3659</v>
      </c>
      <c r="AQ165" t="s">
        <v>2455</v>
      </c>
      <c r="AR165" t="s">
        <v>2754</v>
      </c>
      <c r="AT165" t="s">
        <v>2755</v>
      </c>
      <c r="AV165" t="s">
        <v>2456</v>
      </c>
      <c r="AW165" t="s">
        <v>2456</v>
      </c>
      <c r="AX165" t="s">
        <v>2454</v>
      </c>
      <c r="AZ165" t="s">
        <v>1939</v>
      </c>
      <c r="BA165">
        <v>521400</v>
      </c>
      <c r="BC165">
        <v>73292</v>
      </c>
    </row>
    <row r="166" spans="1:55" ht="12.75">
      <c r="A166" s="1" t="s">
        <v>2447</v>
      </c>
      <c r="B166" s="1" t="s">
        <v>3495</v>
      </c>
      <c r="C166" s="1" t="s">
        <v>3496</v>
      </c>
      <c r="D166" s="1" t="s">
        <v>3300</v>
      </c>
      <c r="F166" s="1" t="s">
        <v>3497</v>
      </c>
      <c r="G166" s="1" t="s">
        <v>3473</v>
      </c>
      <c r="H166" s="1" t="s">
        <v>3474</v>
      </c>
      <c r="I166" s="1" t="s">
        <v>3498</v>
      </c>
      <c r="J166" s="1" t="s">
        <v>2481</v>
      </c>
      <c r="K166" s="1" t="s">
        <v>2393</v>
      </c>
      <c r="L166" s="1" t="s">
        <v>3496</v>
      </c>
      <c r="N166" s="1" t="s">
        <v>3497</v>
      </c>
      <c r="O166" s="1" t="s">
        <v>3474</v>
      </c>
      <c r="P166" s="1" t="s">
        <v>3499</v>
      </c>
      <c r="Q166" s="1" t="s">
        <v>2481</v>
      </c>
      <c r="R166" s="1" t="s">
        <v>2393</v>
      </c>
      <c r="S166" s="1" t="s">
        <v>3500</v>
      </c>
      <c r="T166" s="1" t="s">
        <v>3501</v>
      </c>
      <c r="U166" s="1" t="s">
        <v>3502</v>
      </c>
      <c r="V166" s="1" t="s">
        <v>3503</v>
      </c>
      <c r="W166" s="1" t="s">
        <v>2448</v>
      </c>
      <c r="X166">
        <v>1650</v>
      </c>
      <c r="Y166">
        <v>38</v>
      </c>
      <c r="Z166">
        <v>6</v>
      </c>
      <c r="AA166">
        <v>375</v>
      </c>
      <c r="AB166" t="s">
        <v>2449</v>
      </c>
      <c r="AC166" t="s">
        <v>2449</v>
      </c>
      <c r="AD166">
        <v>40000</v>
      </c>
      <c r="AE166">
        <v>36000</v>
      </c>
      <c r="AF166">
        <v>396</v>
      </c>
      <c r="AG166">
        <v>4</v>
      </c>
      <c r="AH166">
        <v>3</v>
      </c>
      <c r="AI166">
        <v>1100</v>
      </c>
      <c r="AJ166">
        <v>1000</v>
      </c>
      <c r="AM166" t="s">
        <v>3504</v>
      </c>
      <c r="AN166" t="s">
        <v>3505</v>
      </c>
      <c r="AO166" t="s">
        <v>2500</v>
      </c>
      <c r="AP166" t="s">
        <v>2450</v>
      </c>
      <c r="AQ166" t="s">
        <v>2455</v>
      </c>
      <c r="AR166" t="s">
        <v>3506</v>
      </c>
      <c r="AT166" t="s">
        <v>3507</v>
      </c>
      <c r="AV166" t="s">
        <v>2456</v>
      </c>
      <c r="AW166" t="s">
        <v>2456</v>
      </c>
      <c r="AX166" t="s">
        <v>2454</v>
      </c>
      <c r="AZ166" t="s">
        <v>3508</v>
      </c>
      <c r="BA166">
        <v>66800</v>
      </c>
      <c r="BC166">
        <v>51302</v>
      </c>
    </row>
    <row r="167" spans="1:55" ht="12.75">
      <c r="A167" s="1" t="s">
        <v>2447</v>
      </c>
      <c r="B167" s="1" t="s">
        <v>1755</v>
      </c>
      <c r="C167" s="1" t="s">
        <v>1756</v>
      </c>
      <c r="D167" s="1" t="s">
        <v>1757</v>
      </c>
      <c r="F167" s="1" t="s">
        <v>482</v>
      </c>
      <c r="G167" s="1" t="s">
        <v>476</v>
      </c>
      <c r="H167" s="1" t="s">
        <v>477</v>
      </c>
      <c r="I167" s="1" t="s">
        <v>1758</v>
      </c>
      <c r="J167" s="1" t="s">
        <v>2481</v>
      </c>
      <c r="K167" s="1" t="s">
        <v>2393</v>
      </c>
      <c r="L167" s="1" t="s">
        <v>1756</v>
      </c>
      <c r="N167" s="1" t="s">
        <v>482</v>
      </c>
      <c r="O167" s="1" t="s">
        <v>477</v>
      </c>
      <c r="P167" s="1" t="s">
        <v>1759</v>
      </c>
      <c r="Q167" s="1" t="s">
        <v>2481</v>
      </c>
      <c r="R167" s="1" t="s">
        <v>2393</v>
      </c>
      <c r="S167" s="1" t="s">
        <v>1760</v>
      </c>
      <c r="T167" s="1" t="s">
        <v>1761</v>
      </c>
      <c r="U167" s="1" t="s">
        <v>1762</v>
      </c>
      <c r="V167" s="1" t="s">
        <v>1763</v>
      </c>
      <c r="W167" s="1" t="s">
        <v>2448</v>
      </c>
      <c r="X167">
        <v>915</v>
      </c>
      <c r="Y167">
        <v>38</v>
      </c>
      <c r="Z167">
        <v>6</v>
      </c>
      <c r="AA167">
        <v>0</v>
      </c>
      <c r="AB167" t="s">
        <v>2449</v>
      </c>
      <c r="AC167" t="s">
        <v>2449</v>
      </c>
      <c r="AD167">
        <v>38000</v>
      </c>
      <c r="AE167">
        <v>50000</v>
      </c>
      <c r="AF167">
        <v>512</v>
      </c>
      <c r="AG167">
        <v>3</v>
      </c>
      <c r="AH167">
        <v>1</v>
      </c>
      <c r="AI167">
        <v>912</v>
      </c>
      <c r="AJ167">
        <v>730</v>
      </c>
      <c r="AM167" t="s">
        <v>1764</v>
      </c>
      <c r="AO167" t="s">
        <v>2449</v>
      </c>
      <c r="AP167" t="s">
        <v>2450</v>
      </c>
      <c r="AQ167" t="s">
        <v>2455</v>
      </c>
      <c r="AR167" t="s">
        <v>1676</v>
      </c>
      <c r="AT167" t="s">
        <v>1765</v>
      </c>
      <c r="AV167" t="s">
        <v>2456</v>
      </c>
      <c r="AW167" t="s">
        <v>2456</v>
      </c>
      <c r="AX167" t="s">
        <v>2454</v>
      </c>
      <c r="AZ167" t="s">
        <v>1766</v>
      </c>
      <c r="BA167">
        <v>22900</v>
      </c>
      <c r="BC167">
        <v>51549</v>
      </c>
    </row>
    <row r="168" spans="1:55" ht="12.75">
      <c r="A168" s="1" t="s">
        <v>2447</v>
      </c>
      <c r="B168" s="1" t="s">
        <v>820</v>
      </c>
      <c r="C168" s="1" t="s">
        <v>821</v>
      </c>
      <c r="F168" s="1" t="s">
        <v>2513</v>
      </c>
      <c r="G168" s="1" t="s">
        <v>1036</v>
      </c>
      <c r="H168" s="1" t="s">
        <v>1037</v>
      </c>
      <c r="I168" s="1" t="s">
        <v>822</v>
      </c>
      <c r="J168" s="1" t="s">
        <v>2481</v>
      </c>
      <c r="K168" s="1" t="s">
        <v>2393</v>
      </c>
      <c r="L168" s="1" t="s">
        <v>821</v>
      </c>
      <c r="N168" s="1" t="s">
        <v>2513</v>
      </c>
      <c r="O168" s="1" t="s">
        <v>1037</v>
      </c>
      <c r="P168" s="1" t="s">
        <v>822</v>
      </c>
      <c r="Q168" s="1" t="s">
        <v>2481</v>
      </c>
      <c r="R168" s="1" t="s">
        <v>2393</v>
      </c>
      <c r="S168" s="1" t="s">
        <v>823</v>
      </c>
      <c r="T168" s="1" t="s">
        <v>824</v>
      </c>
      <c r="U168" s="1" t="s">
        <v>825</v>
      </c>
      <c r="V168" s="1" t="s">
        <v>826</v>
      </c>
      <c r="W168" s="1" t="s">
        <v>2448</v>
      </c>
      <c r="X168">
        <v>2000</v>
      </c>
      <c r="Y168">
        <v>55</v>
      </c>
      <c r="Z168">
        <v>6</v>
      </c>
      <c r="AA168">
        <v>0</v>
      </c>
      <c r="AB168" t="s">
        <v>2500</v>
      </c>
      <c r="AC168" t="s">
        <v>2500</v>
      </c>
      <c r="AD168">
        <v>80400</v>
      </c>
      <c r="AE168">
        <v>40000</v>
      </c>
      <c r="AF168">
        <v>1070</v>
      </c>
      <c r="AG168">
        <v>7</v>
      </c>
      <c r="AH168">
        <v>3</v>
      </c>
      <c r="AI168">
        <v>2645</v>
      </c>
      <c r="AJ168">
        <v>2000</v>
      </c>
      <c r="AM168" t="s">
        <v>827</v>
      </c>
      <c r="AO168" t="s">
        <v>2449</v>
      </c>
      <c r="AP168" t="s">
        <v>2450</v>
      </c>
      <c r="AQ168" t="s">
        <v>2451</v>
      </c>
      <c r="AR168" t="s">
        <v>3064</v>
      </c>
      <c r="AT168" t="s">
        <v>828</v>
      </c>
      <c r="AV168" t="s">
        <v>2484</v>
      </c>
      <c r="AW168" t="s">
        <v>2484</v>
      </c>
      <c r="AX168" t="s">
        <v>2454</v>
      </c>
      <c r="AZ168" t="s">
        <v>417</v>
      </c>
      <c r="BA168">
        <v>78200</v>
      </c>
      <c r="BC168">
        <v>52258</v>
      </c>
    </row>
    <row r="169" spans="1:55" ht="12.75">
      <c r="A169" s="1" t="s">
        <v>2447</v>
      </c>
      <c r="B169" s="1" t="s">
        <v>3334</v>
      </c>
      <c r="C169" s="1" t="s">
        <v>3335</v>
      </c>
      <c r="D169" s="1" t="s">
        <v>3569</v>
      </c>
      <c r="F169" s="1" t="s">
        <v>3333</v>
      </c>
      <c r="G169" s="1" t="s">
        <v>3304</v>
      </c>
      <c r="H169" s="1" t="s">
        <v>3305</v>
      </c>
      <c r="I169" s="1" t="s">
        <v>3336</v>
      </c>
      <c r="J169" s="1" t="s">
        <v>2481</v>
      </c>
      <c r="K169" s="1" t="s">
        <v>2393</v>
      </c>
      <c r="L169" s="1" t="s">
        <v>3335</v>
      </c>
      <c r="N169" s="1" t="s">
        <v>3333</v>
      </c>
      <c r="O169" s="1" t="s">
        <v>3305</v>
      </c>
      <c r="P169" s="1" t="s">
        <v>3337</v>
      </c>
      <c r="Q169" s="1" t="s">
        <v>2481</v>
      </c>
      <c r="R169" s="1" t="s">
        <v>2393</v>
      </c>
      <c r="S169" s="1" t="s">
        <v>3338</v>
      </c>
      <c r="T169" s="1" t="s">
        <v>3339</v>
      </c>
      <c r="U169" s="1" t="s">
        <v>3340</v>
      </c>
      <c r="V169" s="1" t="s">
        <v>3341</v>
      </c>
      <c r="W169" s="1" t="s">
        <v>2448</v>
      </c>
      <c r="X169">
        <v>1436</v>
      </c>
      <c r="Y169">
        <v>63</v>
      </c>
      <c r="Z169">
        <v>6</v>
      </c>
      <c r="AA169">
        <v>0</v>
      </c>
      <c r="AB169" t="s">
        <v>2449</v>
      </c>
      <c r="AC169" t="s">
        <v>2449</v>
      </c>
      <c r="AD169">
        <v>28917</v>
      </c>
      <c r="AE169">
        <v>6240</v>
      </c>
      <c r="AF169">
        <v>403</v>
      </c>
      <c r="AG169">
        <v>4</v>
      </c>
      <c r="AH169">
        <v>1</v>
      </c>
      <c r="AI169">
        <v>1943</v>
      </c>
      <c r="AJ169">
        <v>1800</v>
      </c>
      <c r="AM169" t="s">
        <v>3342</v>
      </c>
      <c r="AO169" t="s">
        <v>2449</v>
      </c>
      <c r="AP169" t="s">
        <v>2450</v>
      </c>
      <c r="AQ169" t="s">
        <v>2455</v>
      </c>
      <c r="AR169" t="s">
        <v>3343</v>
      </c>
      <c r="AT169" t="s">
        <v>2496</v>
      </c>
      <c r="AV169" t="s">
        <v>2456</v>
      </c>
      <c r="AW169" t="s">
        <v>2456</v>
      </c>
      <c r="AX169" t="s">
        <v>2454</v>
      </c>
      <c r="AZ169" t="s">
        <v>3565</v>
      </c>
      <c r="BA169">
        <v>512200</v>
      </c>
      <c r="BC169">
        <v>72866</v>
      </c>
    </row>
    <row r="170" spans="1:55" ht="12.75">
      <c r="A170" s="1" t="s">
        <v>2447</v>
      </c>
      <c r="B170" s="1" t="s">
        <v>259</v>
      </c>
      <c r="C170" s="1" t="s">
        <v>260</v>
      </c>
      <c r="F170" s="1" t="s">
        <v>1038</v>
      </c>
      <c r="G170" s="1" t="s">
        <v>1036</v>
      </c>
      <c r="H170" s="1" t="s">
        <v>1037</v>
      </c>
      <c r="I170" s="1" t="s">
        <v>261</v>
      </c>
      <c r="J170" s="1" t="s">
        <v>2481</v>
      </c>
      <c r="K170" s="1" t="s">
        <v>2393</v>
      </c>
      <c r="L170" s="1" t="s">
        <v>260</v>
      </c>
      <c r="N170" s="1" t="s">
        <v>1038</v>
      </c>
      <c r="O170" s="1" t="s">
        <v>1037</v>
      </c>
      <c r="P170" s="1" t="s">
        <v>261</v>
      </c>
      <c r="Q170" s="1" t="s">
        <v>2481</v>
      </c>
      <c r="R170" s="1" t="s">
        <v>2393</v>
      </c>
      <c r="S170" s="1" t="s">
        <v>262</v>
      </c>
      <c r="T170" s="1" t="s">
        <v>263</v>
      </c>
      <c r="U170" s="1" t="s">
        <v>264</v>
      </c>
      <c r="V170" s="1" t="s">
        <v>265</v>
      </c>
      <c r="W170" s="1" t="s">
        <v>2448</v>
      </c>
      <c r="X170">
        <v>1608</v>
      </c>
      <c r="Y170">
        <v>65</v>
      </c>
      <c r="Z170">
        <v>6</v>
      </c>
      <c r="AA170">
        <v>0</v>
      </c>
      <c r="AB170" t="s">
        <v>2500</v>
      </c>
      <c r="AC170" t="s">
        <v>2500</v>
      </c>
      <c r="AD170">
        <v>77000</v>
      </c>
      <c r="AE170">
        <v>73000</v>
      </c>
      <c r="AF170">
        <v>3565</v>
      </c>
      <c r="AG170">
        <v>10</v>
      </c>
      <c r="AH170">
        <v>3</v>
      </c>
      <c r="AI170">
        <v>2000</v>
      </c>
      <c r="AJ170">
        <v>4000</v>
      </c>
      <c r="AM170" t="s">
        <v>266</v>
      </c>
      <c r="AO170" t="s">
        <v>2449</v>
      </c>
      <c r="AP170" t="s">
        <v>2450</v>
      </c>
      <c r="AQ170" t="s">
        <v>2455</v>
      </c>
      <c r="AR170" t="s">
        <v>2937</v>
      </c>
      <c r="AT170" t="s">
        <v>3307</v>
      </c>
      <c r="AV170" t="s">
        <v>2466</v>
      </c>
      <c r="AW170" t="s">
        <v>2466</v>
      </c>
      <c r="AX170" t="s">
        <v>2454</v>
      </c>
      <c r="AZ170" t="s">
        <v>2171</v>
      </c>
      <c r="BA170">
        <v>10100</v>
      </c>
      <c r="BC170">
        <v>60306</v>
      </c>
    </row>
    <row r="171" spans="1:55" ht="12.75">
      <c r="A171" s="1" t="s">
        <v>2447</v>
      </c>
      <c r="B171" s="1" t="s">
        <v>215</v>
      </c>
      <c r="C171" s="1" t="s">
        <v>216</v>
      </c>
      <c r="D171" s="1" t="s">
        <v>217</v>
      </c>
      <c r="F171" s="1" t="s">
        <v>2513</v>
      </c>
      <c r="G171" s="1" t="s">
        <v>1036</v>
      </c>
      <c r="H171" s="1" t="s">
        <v>1037</v>
      </c>
      <c r="I171" s="1" t="s">
        <v>218</v>
      </c>
      <c r="J171" s="1" t="s">
        <v>2481</v>
      </c>
      <c r="K171" s="1" t="s">
        <v>2393</v>
      </c>
      <c r="L171" s="1" t="s">
        <v>216</v>
      </c>
      <c r="N171" s="1" t="s">
        <v>2513</v>
      </c>
      <c r="O171" s="1" t="s">
        <v>1037</v>
      </c>
      <c r="P171" s="1" t="s">
        <v>219</v>
      </c>
      <c r="Q171" s="1" t="s">
        <v>2481</v>
      </c>
      <c r="R171" s="1" t="s">
        <v>2393</v>
      </c>
      <c r="S171" s="1" t="s">
        <v>220</v>
      </c>
      <c r="T171" s="1" t="s">
        <v>221</v>
      </c>
      <c r="U171" s="1" t="s">
        <v>222</v>
      </c>
      <c r="V171" s="1" t="s">
        <v>223</v>
      </c>
      <c r="W171" s="1" t="s">
        <v>2448</v>
      </c>
      <c r="X171">
        <v>1900</v>
      </c>
      <c r="Y171">
        <v>82</v>
      </c>
      <c r="Z171">
        <v>6</v>
      </c>
      <c r="AA171">
        <v>0</v>
      </c>
      <c r="AB171" t="s">
        <v>2449</v>
      </c>
      <c r="AC171" t="s">
        <v>2449</v>
      </c>
      <c r="AD171">
        <v>81000</v>
      </c>
      <c r="AE171">
        <v>10175</v>
      </c>
      <c r="AF171">
        <v>823</v>
      </c>
      <c r="AG171">
        <v>10</v>
      </c>
      <c r="AH171">
        <v>4</v>
      </c>
      <c r="AI171">
        <v>700</v>
      </c>
      <c r="AJ171">
        <v>2000</v>
      </c>
      <c r="AM171" t="s">
        <v>224</v>
      </c>
      <c r="AN171" t="s">
        <v>225</v>
      </c>
      <c r="AO171" t="s">
        <v>2449</v>
      </c>
      <c r="AP171" t="s">
        <v>2450</v>
      </c>
      <c r="AQ171" t="s">
        <v>2455</v>
      </c>
      <c r="AR171" t="s">
        <v>226</v>
      </c>
      <c r="AT171" t="s">
        <v>227</v>
      </c>
      <c r="AV171" t="s">
        <v>2497</v>
      </c>
      <c r="AW171" t="s">
        <v>2498</v>
      </c>
      <c r="AX171" t="s">
        <v>2454</v>
      </c>
      <c r="AZ171" t="s">
        <v>228</v>
      </c>
      <c r="BA171">
        <v>60300</v>
      </c>
      <c r="BC171">
        <v>30976</v>
      </c>
    </row>
    <row r="172" spans="1:55" ht="12.75">
      <c r="A172" s="1" t="s">
        <v>2447</v>
      </c>
      <c r="B172" s="1" t="s">
        <v>1463</v>
      </c>
      <c r="C172" s="1" t="s">
        <v>1464</v>
      </c>
      <c r="D172" s="1" t="s">
        <v>1465</v>
      </c>
      <c r="F172" s="1" t="s">
        <v>1338</v>
      </c>
      <c r="G172" s="1" t="s">
        <v>2495</v>
      </c>
      <c r="H172" s="1" t="s">
        <v>1302</v>
      </c>
      <c r="I172" s="1" t="s">
        <v>1466</v>
      </c>
      <c r="J172" s="1" t="s">
        <v>2481</v>
      </c>
      <c r="K172" s="1" t="s">
        <v>2393</v>
      </c>
      <c r="L172" s="1" t="s">
        <v>1464</v>
      </c>
      <c r="N172" s="1" t="s">
        <v>1338</v>
      </c>
      <c r="O172" s="1" t="s">
        <v>1302</v>
      </c>
      <c r="P172" s="1" t="s">
        <v>1467</v>
      </c>
      <c r="Q172" s="1" t="s">
        <v>2481</v>
      </c>
      <c r="R172" s="1" t="s">
        <v>2393</v>
      </c>
      <c r="S172" s="1" t="s">
        <v>1468</v>
      </c>
      <c r="T172" s="1" t="s">
        <v>1469</v>
      </c>
      <c r="U172" s="1" t="s">
        <v>1470</v>
      </c>
      <c r="W172" s="1" t="s">
        <v>2448</v>
      </c>
      <c r="X172">
        <v>0</v>
      </c>
      <c r="Y172">
        <v>6</v>
      </c>
      <c r="Z172">
        <v>7</v>
      </c>
      <c r="AA172">
        <v>0</v>
      </c>
      <c r="AB172" t="s">
        <v>2449</v>
      </c>
      <c r="AC172" t="s">
        <v>2449</v>
      </c>
      <c r="AD172">
        <v>19815</v>
      </c>
      <c r="AE172">
        <v>0</v>
      </c>
      <c r="AF172">
        <v>0</v>
      </c>
      <c r="AG172">
        <v>2</v>
      </c>
      <c r="AH172">
        <v>0</v>
      </c>
      <c r="AI172">
        <v>325</v>
      </c>
      <c r="AJ172">
        <v>405</v>
      </c>
      <c r="AM172" t="s">
        <v>1471</v>
      </c>
      <c r="AO172" t="s">
        <v>2449</v>
      </c>
      <c r="AP172" t="s">
        <v>2450</v>
      </c>
      <c r="AQ172" t="s">
        <v>2455</v>
      </c>
      <c r="AR172" t="s">
        <v>2452</v>
      </c>
      <c r="AT172" t="s">
        <v>1472</v>
      </c>
      <c r="AV172" t="s">
        <v>2456</v>
      </c>
      <c r="AW172" t="s">
        <v>2456</v>
      </c>
      <c r="AX172" t="s">
        <v>2386</v>
      </c>
      <c r="BA172">
        <v>322700</v>
      </c>
      <c r="BC172">
        <v>42064</v>
      </c>
    </row>
    <row r="173" spans="1:55" ht="12.75">
      <c r="A173" s="1" t="s">
        <v>2447</v>
      </c>
      <c r="B173" s="1" t="s">
        <v>3081</v>
      </c>
      <c r="C173" s="1" t="s">
        <v>3082</v>
      </c>
      <c r="D173" s="1" t="s">
        <v>3083</v>
      </c>
      <c r="F173" s="1" t="s">
        <v>3084</v>
      </c>
      <c r="G173" s="1" t="s">
        <v>2842</v>
      </c>
      <c r="H173" s="1" t="s">
        <v>2843</v>
      </c>
      <c r="I173" s="1" t="s">
        <v>3085</v>
      </c>
      <c r="J173" s="1" t="s">
        <v>2481</v>
      </c>
      <c r="K173" s="1" t="s">
        <v>2393</v>
      </c>
      <c r="L173" s="1" t="s">
        <v>3082</v>
      </c>
      <c r="N173" s="1" t="s">
        <v>3084</v>
      </c>
      <c r="O173" s="1" t="s">
        <v>2843</v>
      </c>
      <c r="P173" s="1" t="s">
        <v>3086</v>
      </c>
      <c r="Q173" s="1" t="s">
        <v>2481</v>
      </c>
      <c r="R173" s="1" t="s">
        <v>2393</v>
      </c>
      <c r="S173" s="1" t="s">
        <v>3087</v>
      </c>
      <c r="T173" s="1" t="s">
        <v>3088</v>
      </c>
      <c r="U173" s="1" t="s">
        <v>3089</v>
      </c>
      <c r="W173" s="1" t="s">
        <v>2448</v>
      </c>
      <c r="X173">
        <v>0</v>
      </c>
      <c r="Y173">
        <v>8</v>
      </c>
      <c r="Z173">
        <v>7</v>
      </c>
      <c r="AA173">
        <v>0</v>
      </c>
      <c r="AB173" t="s">
        <v>2449</v>
      </c>
      <c r="AC173" t="s">
        <v>2449</v>
      </c>
      <c r="AD173">
        <v>0</v>
      </c>
      <c r="AE173">
        <v>0</v>
      </c>
      <c r="AF173">
        <v>0</v>
      </c>
      <c r="AG173">
        <v>1</v>
      </c>
      <c r="AH173">
        <v>0</v>
      </c>
      <c r="AI173">
        <v>0</v>
      </c>
      <c r="AJ173">
        <v>53</v>
      </c>
      <c r="AN173" t="s">
        <v>3090</v>
      </c>
      <c r="AO173" t="s">
        <v>2449</v>
      </c>
      <c r="AP173" t="s">
        <v>2450</v>
      </c>
      <c r="AQ173" t="s">
        <v>2455</v>
      </c>
      <c r="AR173" t="s">
        <v>3091</v>
      </c>
      <c r="AT173" t="s">
        <v>3092</v>
      </c>
      <c r="AV173" t="s">
        <v>2456</v>
      </c>
      <c r="AW173" t="s">
        <v>2456</v>
      </c>
      <c r="AX173" t="s">
        <v>2454</v>
      </c>
      <c r="BA173">
        <v>530200</v>
      </c>
      <c r="BC173">
        <v>54446</v>
      </c>
    </row>
    <row r="174" spans="1:55" ht="12.75">
      <c r="A174" s="1" t="s">
        <v>2447</v>
      </c>
      <c r="B174" s="1" t="s">
        <v>1191</v>
      </c>
      <c r="C174" s="1" t="s">
        <v>1192</v>
      </c>
      <c r="F174" s="1" t="s">
        <v>1193</v>
      </c>
      <c r="G174" s="1" t="s">
        <v>680</v>
      </c>
      <c r="H174" s="1" t="s">
        <v>681</v>
      </c>
      <c r="I174" s="1" t="s">
        <v>1194</v>
      </c>
      <c r="J174" s="1" t="s">
        <v>2481</v>
      </c>
      <c r="K174" s="1" t="s">
        <v>2393</v>
      </c>
      <c r="L174" s="1" t="s">
        <v>1192</v>
      </c>
      <c r="N174" s="1" t="s">
        <v>1193</v>
      </c>
      <c r="O174" s="1" t="s">
        <v>681</v>
      </c>
      <c r="P174" s="1" t="s">
        <v>1194</v>
      </c>
      <c r="Q174" s="1" t="s">
        <v>2481</v>
      </c>
      <c r="R174" s="1" t="s">
        <v>2393</v>
      </c>
      <c r="S174" s="1" t="s">
        <v>1195</v>
      </c>
      <c r="T174" s="1" t="s">
        <v>1196</v>
      </c>
      <c r="U174" s="1" t="s">
        <v>1197</v>
      </c>
      <c r="V174" s="1" t="s">
        <v>1198</v>
      </c>
      <c r="W174" s="1" t="s">
        <v>2448</v>
      </c>
      <c r="X174">
        <v>1012</v>
      </c>
      <c r="Y174">
        <v>21</v>
      </c>
      <c r="Z174">
        <v>7</v>
      </c>
      <c r="AA174">
        <v>450</v>
      </c>
      <c r="AB174" t="s">
        <v>2449</v>
      </c>
      <c r="AC174" t="s">
        <v>2449</v>
      </c>
      <c r="AD174">
        <v>39600</v>
      </c>
      <c r="AE174">
        <v>22000</v>
      </c>
      <c r="AF174">
        <v>178</v>
      </c>
      <c r="AG174">
        <v>5</v>
      </c>
      <c r="AH174">
        <v>3</v>
      </c>
      <c r="AI174">
        <v>1200</v>
      </c>
      <c r="AJ174">
        <v>854</v>
      </c>
      <c r="AM174" t="s">
        <v>1199</v>
      </c>
      <c r="AN174" t="s">
        <v>1200</v>
      </c>
      <c r="AO174" t="s">
        <v>2500</v>
      </c>
      <c r="AP174" t="s">
        <v>2450</v>
      </c>
      <c r="AQ174" t="s">
        <v>2455</v>
      </c>
      <c r="AR174" t="s">
        <v>2137</v>
      </c>
      <c r="AT174" t="s">
        <v>1201</v>
      </c>
      <c r="AV174" t="s">
        <v>2456</v>
      </c>
      <c r="AW174" t="s">
        <v>2456</v>
      </c>
      <c r="AX174" t="s">
        <v>2462</v>
      </c>
      <c r="AZ174" t="s">
        <v>1202</v>
      </c>
      <c r="BA174">
        <v>6300</v>
      </c>
      <c r="BC174">
        <v>66708</v>
      </c>
    </row>
    <row r="175" spans="1:55" ht="12.75">
      <c r="A175" s="1" t="s">
        <v>2447</v>
      </c>
      <c r="B175" s="1" t="s">
        <v>2081</v>
      </c>
      <c r="C175" s="1" t="s">
        <v>2082</v>
      </c>
      <c r="D175" s="1" t="s">
        <v>2083</v>
      </c>
      <c r="F175" s="1" t="s">
        <v>2084</v>
      </c>
      <c r="G175" s="1" t="s">
        <v>2039</v>
      </c>
      <c r="H175" s="1" t="s">
        <v>2040</v>
      </c>
      <c r="I175" s="1" t="s">
        <v>2085</v>
      </c>
      <c r="J175" s="1" t="s">
        <v>2481</v>
      </c>
      <c r="K175" s="1" t="s">
        <v>2393</v>
      </c>
      <c r="L175" s="1" t="s">
        <v>2082</v>
      </c>
      <c r="N175" s="1" t="s">
        <v>2084</v>
      </c>
      <c r="O175" s="1" t="s">
        <v>2040</v>
      </c>
      <c r="P175" s="1" t="s">
        <v>2086</v>
      </c>
      <c r="Q175" s="1" t="s">
        <v>2481</v>
      </c>
      <c r="R175" s="1" t="s">
        <v>2393</v>
      </c>
      <c r="S175" s="1" t="s">
        <v>0</v>
      </c>
      <c r="T175" s="1" t="s">
        <v>1</v>
      </c>
      <c r="U175" s="1" t="s">
        <v>2</v>
      </c>
      <c r="V175" s="1" t="s">
        <v>3</v>
      </c>
      <c r="W175" s="1" t="s">
        <v>2448</v>
      </c>
      <c r="X175">
        <v>1065</v>
      </c>
      <c r="Y175">
        <v>29</v>
      </c>
      <c r="Z175">
        <v>7</v>
      </c>
      <c r="AA175">
        <v>0</v>
      </c>
      <c r="AB175" t="s">
        <v>2449</v>
      </c>
      <c r="AC175" t="s">
        <v>2449</v>
      </c>
      <c r="AD175">
        <v>24939</v>
      </c>
      <c r="AE175">
        <v>13520</v>
      </c>
      <c r="AF175">
        <v>256</v>
      </c>
      <c r="AG175">
        <v>3</v>
      </c>
      <c r="AH175">
        <v>2</v>
      </c>
      <c r="AI175">
        <v>2000</v>
      </c>
      <c r="AJ175">
        <v>920</v>
      </c>
      <c r="AM175" t="s">
        <v>3247</v>
      </c>
      <c r="AO175" t="s">
        <v>2449</v>
      </c>
      <c r="AP175" t="s">
        <v>2450</v>
      </c>
      <c r="AQ175" t="s">
        <v>2451</v>
      </c>
      <c r="AR175" t="s">
        <v>2155</v>
      </c>
      <c r="AT175" t="s">
        <v>3248</v>
      </c>
      <c r="AV175" t="s">
        <v>2497</v>
      </c>
      <c r="AW175" t="s">
        <v>2498</v>
      </c>
      <c r="AX175" t="s">
        <v>2454</v>
      </c>
      <c r="AZ175" t="s">
        <v>2499</v>
      </c>
      <c r="BA175">
        <v>33100</v>
      </c>
      <c r="BC175">
        <v>67343</v>
      </c>
    </row>
    <row r="176" spans="1:55" ht="12.75">
      <c r="A176" s="1" t="s">
        <v>2447</v>
      </c>
      <c r="B176" s="1" t="s">
        <v>1473</v>
      </c>
      <c r="C176" s="1" t="s">
        <v>1474</v>
      </c>
      <c r="D176" s="1" t="s">
        <v>1475</v>
      </c>
      <c r="F176" s="1" t="s">
        <v>1476</v>
      </c>
      <c r="G176" s="1" t="s">
        <v>2495</v>
      </c>
      <c r="H176" s="1" t="s">
        <v>1302</v>
      </c>
      <c r="I176" s="1" t="s">
        <v>1477</v>
      </c>
      <c r="J176" s="1" t="s">
        <v>2481</v>
      </c>
      <c r="K176" s="1" t="s">
        <v>2393</v>
      </c>
      <c r="L176" s="1" t="s">
        <v>1474</v>
      </c>
      <c r="N176" s="1" t="s">
        <v>1476</v>
      </c>
      <c r="O176" s="1" t="s">
        <v>1302</v>
      </c>
      <c r="P176" s="1" t="s">
        <v>1478</v>
      </c>
      <c r="Q176" s="1" t="s">
        <v>2481</v>
      </c>
      <c r="R176" s="1" t="s">
        <v>2393</v>
      </c>
      <c r="S176" s="1" t="s">
        <v>1479</v>
      </c>
      <c r="T176" s="1" t="s">
        <v>1480</v>
      </c>
      <c r="U176" s="1" t="s">
        <v>1481</v>
      </c>
      <c r="W176" s="1" t="s">
        <v>2448</v>
      </c>
      <c r="X176">
        <v>935</v>
      </c>
      <c r="Y176">
        <v>30</v>
      </c>
      <c r="Z176">
        <v>7</v>
      </c>
      <c r="AA176">
        <v>0</v>
      </c>
      <c r="AB176" t="s">
        <v>2500</v>
      </c>
      <c r="AC176" t="s">
        <v>2500</v>
      </c>
      <c r="AD176">
        <v>98000</v>
      </c>
      <c r="AE176">
        <v>6500</v>
      </c>
      <c r="AF176">
        <v>0</v>
      </c>
      <c r="AG176">
        <v>1</v>
      </c>
      <c r="AH176">
        <v>2</v>
      </c>
      <c r="AI176">
        <v>1200</v>
      </c>
      <c r="AJ176">
        <v>700</v>
      </c>
      <c r="AM176" t="s">
        <v>1482</v>
      </c>
      <c r="AN176" t="s">
        <v>1483</v>
      </c>
      <c r="AO176" t="s">
        <v>2500</v>
      </c>
      <c r="AP176" t="s">
        <v>2450</v>
      </c>
      <c r="AQ176" t="s">
        <v>2455</v>
      </c>
      <c r="AR176" t="s">
        <v>2482</v>
      </c>
      <c r="AT176" t="s">
        <v>1484</v>
      </c>
      <c r="AV176" t="s">
        <v>2456</v>
      </c>
      <c r="AW176" t="s">
        <v>2456</v>
      </c>
      <c r="AX176" t="s">
        <v>2454</v>
      </c>
      <c r="AZ176" t="s">
        <v>1485</v>
      </c>
      <c r="BA176">
        <v>513400</v>
      </c>
      <c r="BC176">
        <v>69322</v>
      </c>
    </row>
    <row r="177" spans="1:55" ht="12.75">
      <c r="A177" s="1" t="s">
        <v>2447</v>
      </c>
      <c r="B177" s="1" t="s">
        <v>2014</v>
      </c>
      <c r="C177" s="1" t="s">
        <v>2015</v>
      </c>
      <c r="F177" s="1" t="s">
        <v>2016</v>
      </c>
      <c r="G177" s="1" t="s">
        <v>2003</v>
      </c>
      <c r="H177" s="1" t="s">
        <v>2004</v>
      </c>
      <c r="I177" s="1" t="s">
        <v>2017</v>
      </c>
      <c r="J177" s="1" t="s">
        <v>2481</v>
      </c>
      <c r="K177" s="1" t="s">
        <v>2393</v>
      </c>
      <c r="L177" s="1" t="s">
        <v>2015</v>
      </c>
      <c r="N177" s="1" t="s">
        <v>2016</v>
      </c>
      <c r="O177" s="1" t="s">
        <v>2004</v>
      </c>
      <c r="P177" s="1" t="s">
        <v>2017</v>
      </c>
      <c r="Q177" s="1" t="s">
        <v>2481</v>
      </c>
      <c r="R177" s="1" t="s">
        <v>2393</v>
      </c>
      <c r="S177" s="1" t="s">
        <v>2018</v>
      </c>
      <c r="T177" s="1" t="s">
        <v>2019</v>
      </c>
      <c r="U177" s="1" t="s">
        <v>2020</v>
      </c>
      <c r="V177" s="1" t="s">
        <v>2021</v>
      </c>
      <c r="W177" s="1" t="s">
        <v>2448</v>
      </c>
      <c r="X177">
        <v>1357</v>
      </c>
      <c r="Y177">
        <v>40</v>
      </c>
      <c r="Z177">
        <v>7</v>
      </c>
      <c r="AA177">
        <v>0</v>
      </c>
      <c r="AB177" t="s">
        <v>2449</v>
      </c>
      <c r="AC177" t="s">
        <v>2449</v>
      </c>
      <c r="AD177">
        <v>38360</v>
      </c>
      <c r="AE177">
        <v>1500</v>
      </c>
      <c r="AF177">
        <v>250</v>
      </c>
      <c r="AG177">
        <v>5</v>
      </c>
      <c r="AH177">
        <v>3</v>
      </c>
      <c r="AI177">
        <v>1600</v>
      </c>
      <c r="AJ177">
        <v>1100</v>
      </c>
      <c r="AM177" t="s">
        <v>2022</v>
      </c>
      <c r="AN177" t="s">
        <v>2023</v>
      </c>
      <c r="AO177" t="s">
        <v>2449</v>
      </c>
      <c r="AP177" t="s">
        <v>2450</v>
      </c>
      <c r="AQ177" t="s">
        <v>2455</v>
      </c>
      <c r="AR177" t="s">
        <v>2533</v>
      </c>
      <c r="AT177" t="s">
        <v>2217</v>
      </c>
      <c r="AV177" t="s">
        <v>2172</v>
      </c>
      <c r="AW177" t="s">
        <v>2172</v>
      </c>
      <c r="AX177" t="s">
        <v>2454</v>
      </c>
      <c r="AZ177" t="s">
        <v>2024</v>
      </c>
      <c r="BA177">
        <v>69600</v>
      </c>
      <c r="BC177">
        <v>50846</v>
      </c>
    </row>
    <row r="178" spans="1:55" ht="12.75">
      <c r="A178" s="1" t="s">
        <v>2447</v>
      </c>
      <c r="B178" s="1" t="s">
        <v>1784</v>
      </c>
      <c r="C178" s="1" t="s">
        <v>1785</v>
      </c>
      <c r="F178" s="1" t="s">
        <v>482</v>
      </c>
      <c r="G178" s="1" t="s">
        <v>476</v>
      </c>
      <c r="H178" s="1" t="s">
        <v>477</v>
      </c>
      <c r="I178" s="1" t="s">
        <v>1786</v>
      </c>
      <c r="J178" s="1" t="s">
        <v>2481</v>
      </c>
      <c r="K178" s="1" t="s">
        <v>2393</v>
      </c>
      <c r="L178" s="1" t="s">
        <v>1785</v>
      </c>
      <c r="N178" s="1" t="s">
        <v>482</v>
      </c>
      <c r="O178" s="1" t="s">
        <v>477</v>
      </c>
      <c r="P178" s="1" t="s">
        <v>1786</v>
      </c>
      <c r="Q178" s="1" t="s">
        <v>2481</v>
      </c>
      <c r="R178" s="1" t="s">
        <v>2393</v>
      </c>
      <c r="S178" s="1" t="s">
        <v>1787</v>
      </c>
      <c r="T178" s="1" t="s">
        <v>1788</v>
      </c>
      <c r="U178" s="1" t="s">
        <v>1789</v>
      </c>
      <c r="V178" s="1" t="s">
        <v>1790</v>
      </c>
      <c r="W178" s="1" t="s">
        <v>2448</v>
      </c>
      <c r="X178">
        <v>941</v>
      </c>
      <c r="Y178">
        <v>41</v>
      </c>
      <c r="Z178">
        <v>7</v>
      </c>
      <c r="AA178">
        <v>0</v>
      </c>
      <c r="AB178" t="s">
        <v>2449</v>
      </c>
      <c r="AC178" t="s">
        <v>2449</v>
      </c>
      <c r="AD178">
        <v>41000</v>
      </c>
      <c r="AE178">
        <v>18500</v>
      </c>
      <c r="AF178">
        <v>262</v>
      </c>
      <c r="AG178">
        <v>4</v>
      </c>
      <c r="AH178">
        <v>1</v>
      </c>
      <c r="AI178">
        <v>12000</v>
      </c>
      <c r="AJ178">
        <v>956</v>
      </c>
      <c r="AM178" t="s">
        <v>1791</v>
      </c>
      <c r="AN178" t="s">
        <v>1792</v>
      </c>
      <c r="AO178" t="s">
        <v>2449</v>
      </c>
      <c r="AP178" t="s">
        <v>2450</v>
      </c>
      <c r="AQ178" t="s">
        <v>2455</v>
      </c>
      <c r="AR178" t="s">
        <v>1793</v>
      </c>
      <c r="AT178" t="s">
        <v>1794</v>
      </c>
      <c r="AV178" t="s">
        <v>2518</v>
      </c>
      <c r="AW178" t="s">
        <v>2519</v>
      </c>
      <c r="AX178" t="s">
        <v>2173</v>
      </c>
      <c r="BA178">
        <v>26600</v>
      </c>
      <c r="BC178">
        <v>15357</v>
      </c>
    </row>
    <row r="179" spans="1:55" ht="12.75">
      <c r="A179" s="1" t="s">
        <v>2447</v>
      </c>
      <c r="B179" s="1" t="s">
        <v>154</v>
      </c>
      <c r="C179" s="1" t="s">
        <v>155</v>
      </c>
      <c r="D179" s="1" t="s">
        <v>156</v>
      </c>
      <c r="F179" s="1" t="s">
        <v>2513</v>
      </c>
      <c r="G179" s="1" t="s">
        <v>1036</v>
      </c>
      <c r="H179" s="1" t="s">
        <v>1037</v>
      </c>
      <c r="I179" s="1" t="s">
        <v>157</v>
      </c>
      <c r="J179" s="1" t="s">
        <v>2481</v>
      </c>
      <c r="K179" s="1" t="s">
        <v>2393</v>
      </c>
      <c r="L179" s="1" t="s">
        <v>155</v>
      </c>
      <c r="N179" s="1" t="s">
        <v>2513</v>
      </c>
      <c r="O179" s="1" t="s">
        <v>1037</v>
      </c>
      <c r="P179" s="1" t="s">
        <v>158</v>
      </c>
      <c r="Q179" s="1" t="s">
        <v>2481</v>
      </c>
      <c r="R179" s="1" t="s">
        <v>2393</v>
      </c>
      <c r="S179" s="1" t="s">
        <v>159</v>
      </c>
      <c r="T179" s="1" t="s">
        <v>160</v>
      </c>
      <c r="U179" s="1" t="s">
        <v>161</v>
      </c>
      <c r="W179" s="1" t="s">
        <v>2448</v>
      </c>
      <c r="X179">
        <v>1300</v>
      </c>
      <c r="Y179">
        <v>45</v>
      </c>
      <c r="Z179">
        <v>7</v>
      </c>
      <c r="AA179">
        <v>0</v>
      </c>
      <c r="AB179" t="s">
        <v>2500</v>
      </c>
      <c r="AC179" t="s">
        <v>2500</v>
      </c>
      <c r="AD179">
        <v>80000</v>
      </c>
      <c r="AE179">
        <v>0</v>
      </c>
      <c r="AF179">
        <v>306</v>
      </c>
      <c r="AG179">
        <v>6</v>
      </c>
      <c r="AH179">
        <v>0</v>
      </c>
      <c r="AI179">
        <v>1500</v>
      </c>
      <c r="AJ179">
        <v>1200</v>
      </c>
      <c r="AM179" t="s">
        <v>162</v>
      </c>
      <c r="AN179" t="s">
        <v>163</v>
      </c>
      <c r="AO179" t="s">
        <v>2449</v>
      </c>
      <c r="AP179" t="s">
        <v>2450</v>
      </c>
      <c r="AQ179" t="s">
        <v>2455</v>
      </c>
      <c r="AR179" t="s">
        <v>1657</v>
      </c>
      <c r="AT179" t="s">
        <v>164</v>
      </c>
      <c r="AV179" t="s">
        <v>2135</v>
      </c>
      <c r="AW179" t="s">
        <v>2136</v>
      </c>
      <c r="AX179" t="s">
        <v>2454</v>
      </c>
      <c r="AZ179" t="s">
        <v>165</v>
      </c>
      <c r="BA179">
        <v>58600</v>
      </c>
      <c r="BC179">
        <v>51912</v>
      </c>
    </row>
    <row r="180" spans="1:55" ht="12.75">
      <c r="A180" s="1" t="s">
        <v>2447</v>
      </c>
      <c r="B180" s="1" t="s">
        <v>886</v>
      </c>
      <c r="C180" s="1" t="s">
        <v>887</v>
      </c>
      <c r="F180" s="1" t="s">
        <v>2513</v>
      </c>
      <c r="G180" s="1" t="s">
        <v>1036</v>
      </c>
      <c r="H180" s="1" t="s">
        <v>1037</v>
      </c>
      <c r="I180" s="1" t="s">
        <v>888</v>
      </c>
      <c r="J180" s="1" t="s">
        <v>2481</v>
      </c>
      <c r="K180" s="1" t="s">
        <v>2393</v>
      </c>
      <c r="L180" s="1" t="s">
        <v>887</v>
      </c>
      <c r="N180" s="1" t="s">
        <v>2513</v>
      </c>
      <c r="O180" s="1" t="s">
        <v>1037</v>
      </c>
      <c r="P180" s="1" t="s">
        <v>888</v>
      </c>
      <c r="Q180" s="1" t="s">
        <v>2481</v>
      </c>
      <c r="R180" s="1" t="s">
        <v>2393</v>
      </c>
      <c r="S180" s="1" t="s">
        <v>889</v>
      </c>
      <c r="T180" s="1" t="s">
        <v>890</v>
      </c>
      <c r="U180" s="1" t="s">
        <v>891</v>
      </c>
      <c r="V180" s="1" t="s">
        <v>892</v>
      </c>
      <c r="W180" s="1" t="s">
        <v>2448</v>
      </c>
      <c r="X180">
        <v>1300</v>
      </c>
      <c r="Y180">
        <v>50</v>
      </c>
      <c r="Z180">
        <v>7</v>
      </c>
      <c r="AA180">
        <v>0</v>
      </c>
      <c r="AB180" t="s">
        <v>2500</v>
      </c>
      <c r="AC180" t="s">
        <v>2500</v>
      </c>
      <c r="AD180">
        <v>115000</v>
      </c>
      <c r="AE180">
        <v>200000</v>
      </c>
      <c r="AF180">
        <v>1995</v>
      </c>
      <c r="AG180">
        <v>11</v>
      </c>
      <c r="AH180">
        <v>4</v>
      </c>
      <c r="AI180">
        <v>5200</v>
      </c>
      <c r="AJ180">
        <v>1400</v>
      </c>
      <c r="AM180" t="s">
        <v>893</v>
      </c>
      <c r="AN180" t="s">
        <v>894</v>
      </c>
      <c r="AO180" t="s">
        <v>2449</v>
      </c>
      <c r="AP180" t="s">
        <v>2450</v>
      </c>
      <c r="AQ180" t="s">
        <v>2455</v>
      </c>
      <c r="AR180" t="s">
        <v>2515</v>
      </c>
      <c r="AT180" t="s">
        <v>895</v>
      </c>
      <c r="AV180" t="s">
        <v>2466</v>
      </c>
      <c r="AW180" t="s">
        <v>2466</v>
      </c>
      <c r="AX180" t="s">
        <v>2454</v>
      </c>
      <c r="AZ180" t="s">
        <v>2171</v>
      </c>
      <c r="BA180">
        <v>52600</v>
      </c>
      <c r="BC180">
        <v>57589</v>
      </c>
    </row>
    <row r="181" spans="1:55" ht="12.75">
      <c r="A181" s="1" t="s">
        <v>2447</v>
      </c>
      <c r="B181" s="1" t="s">
        <v>1531</v>
      </c>
      <c r="C181" s="1" t="s">
        <v>2027</v>
      </c>
      <c r="F181" s="1" t="s">
        <v>1527</v>
      </c>
      <c r="G181" s="1" t="s">
        <v>1528</v>
      </c>
      <c r="H181" s="1" t="s">
        <v>1529</v>
      </c>
      <c r="I181" s="1" t="s">
        <v>1532</v>
      </c>
      <c r="J181" s="1" t="s">
        <v>2481</v>
      </c>
      <c r="K181" s="1" t="s">
        <v>2393</v>
      </c>
      <c r="L181" s="1" t="s">
        <v>2027</v>
      </c>
      <c r="N181" s="1" t="s">
        <v>1527</v>
      </c>
      <c r="O181" s="1" t="s">
        <v>1529</v>
      </c>
      <c r="P181" s="1" t="s">
        <v>1532</v>
      </c>
      <c r="Q181" s="1" t="s">
        <v>2481</v>
      </c>
      <c r="R181" s="1" t="s">
        <v>2393</v>
      </c>
      <c r="S181" s="1" t="s">
        <v>1533</v>
      </c>
      <c r="T181" s="1" t="s">
        <v>1534</v>
      </c>
      <c r="U181" s="1" t="s">
        <v>1535</v>
      </c>
      <c r="V181" s="1" t="s">
        <v>1536</v>
      </c>
      <c r="W181" s="1" t="s">
        <v>2448</v>
      </c>
      <c r="X181">
        <v>4200</v>
      </c>
      <c r="Y181">
        <v>56</v>
      </c>
      <c r="Z181">
        <v>7</v>
      </c>
      <c r="AA181">
        <v>0</v>
      </c>
      <c r="AB181" t="s">
        <v>2449</v>
      </c>
      <c r="AC181" t="s">
        <v>2449</v>
      </c>
      <c r="AD181">
        <v>127049</v>
      </c>
      <c r="AE181">
        <v>26107</v>
      </c>
      <c r="AF181">
        <v>1630</v>
      </c>
      <c r="AG181">
        <v>9</v>
      </c>
      <c r="AH181">
        <v>2</v>
      </c>
      <c r="AI181">
        <v>3822</v>
      </c>
      <c r="AJ181">
        <v>2282</v>
      </c>
      <c r="AM181" t="s">
        <v>1537</v>
      </c>
      <c r="AO181" t="s">
        <v>2449</v>
      </c>
      <c r="AP181" t="s">
        <v>2450</v>
      </c>
      <c r="AQ181" t="s">
        <v>2455</v>
      </c>
      <c r="AR181" t="s">
        <v>2463</v>
      </c>
      <c r="AT181" t="s">
        <v>1538</v>
      </c>
      <c r="AV181" t="s">
        <v>1539</v>
      </c>
      <c r="AW181" t="s">
        <v>1539</v>
      </c>
      <c r="AX181" t="s">
        <v>2454</v>
      </c>
      <c r="AZ181" t="s">
        <v>1989</v>
      </c>
      <c r="BA181">
        <v>13600</v>
      </c>
      <c r="BC181">
        <v>65653</v>
      </c>
    </row>
    <row r="182" spans="1:55" ht="12.75">
      <c r="A182" s="1" t="s">
        <v>2447</v>
      </c>
      <c r="B182" s="1" t="s">
        <v>698</v>
      </c>
      <c r="C182" s="1" t="s">
        <v>699</v>
      </c>
      <c r="D182" s="1" t="s">
        <v>700</v>
      </c>
      <c r="F182" s="1" t="s">
        <v>1038</v>
      </c>
      <c r="G182" s="1" t="s">
        <v>1036</v>
      </c>
      <c r="H182" s="1" t="s">
        <v>1037</v>
      </c>
      <c r="I182" s="1" t="s">
        <v>701</v>
      </c>
      <c r="J182" s="1" t="s">
        <v>2481</v>
      </c>
      <c r="K182" s="1" t="s">
        <v>2393</v>
      </c>
      <c r="L182" s="1" t="s">
        <v>699</v>
      </c>
      <c r="N182" s="1" t="s">
        <v>1038</v>
      </c>
      <c r="O182" s="1" t="s">
        <v>1037</v>
      </c>
      <c r="P182" s="1" t="s">
        <v>702</v>
      </c>
      <c r="Q182" s="1" t="s">
        <v>2481</v>
      </c>
      <c r="R182" s="1" t="s">
        <v>2393</v>
      </c>
      <c r="S182" s="1" t="s">
        <v>703</v>
      </c>
      <c r="T182" s="1" t="s">
        <v>704</v>
      </c>
      <c r="U182" s="1" t="s">
        <v>705</v>
      </c>
      <c r="V182" s="1" t="s">
        <v>706</v>
      </c>
      <c r="W182" s="1" t="s">
        <v>2448</v>
      </c>
      <c r="X182">
        <v>2020</v>
      </c>
      <c r="Y182">
        <v>109</v>
      </c>
      <c r="Z182">
        <v>7</v>
      </c>
      <c r="AA182">
        <v>0</v>
      </c>
      <c r="AB182" t="s">
        <v>2500</v>
      </c>
      <c r="AC182" t="s">
        <v>2500</v>
      </c>
      <c r="AD182">
        <v>110000</v>
      </c>
      <c r="AE182">
        <v>20000</v>
      </c>
      <c r="AF182">
        <v>4407</v>
      </c>
      <c r="AG182">
        <v>10</v>
      </c>
      <c r="AH182">
        <v>8</v>
      </c>
      <c r="AI182">
        <v>4000</v>
      </c>
      <c r="AJ182">
        <v>0</v>
      </c>
      <c r="AM182" t="s">
        <v>707</v>
      </c>
      <c r="AO182" t="s">
        <v>2449</v>
      </c>
      <c r="AP182" t="s">
        <v>2450</v>
      </c>
      <c r="AQ182" t="s">
        <v>2455</v>
      </c>
      <c r="AR182" t="s">
        <v>708</v>
      </c>
      <c r="AT182" t="s">
        <v>709</v>
      </c>
      <c r="AV182" t="s">
        <v>2497</v>
      </c>
      <c r="AW182" t="s">
        <v>2498</v>
      </c>
      <c r="AX182" t="s">
        <v>2454</v>
      </c>
      <c r="AZ182" t="s">
        <v>386</v>
      </c>
      <c r="BA182">
        <v>18700</v>
      </c>
      <c r="BC182">
        <v>20115</v>
      </c>
    </row>
    <row r="183" spans="1:55" ht="12.75">
      <c r="A183" s="1" t="s">
        <v>2447</v>
      </c>
      <c r="B183" s="1" t="s">
        <v>17</v>
      </c>
      <c r="C183" s="1" t="s">
        <v>18</v>
      </c>
      <c r="D183" s="1" t="s">
        <v>1955</v>
      </c>
      <c r="F183" s="1" t="s">
        <v>19</v>
      </c>
      <c r="G183" s="1" t="s">
        <v>1568</v>
      </c>
      <c r="H183" s="1" t="s">
        <v>1569</v>
      </c>
      <c r="I183" s="1" t="s">
        <v>20</v>
      </c>
      <c r="J183" s="1" t="s">
        <v>2481</v>
      </c>
      <c r="K183" s="1" t="s">
        <v>2393</v>
      </c>
      <c r="L183" s="1" t="s">
        <v>18</v>
      </c>
      <c r="N183" s="1" t="s">
        <v>19</v>
      </c>
      <c r="O183" s="1" t="s">
        <v>1569</v>
      </c>
      <c r="P183" s="1" t="s">
        <v>21</v>
      </c>
      <c r="Q183" s="1" t="s">
        <v>2481</v>
      </c>
      <c r="R183" s="1" t="s">
        <v>2393</v>
      </c>
      <c r="S183" s="1" t="s">
        <v>22</v>
      </c>
      <c r="T183" s="1" t="s">
        <v>23</v>
      </c>
      <c r="U183" s="1" t="s">
        <v>24</v>
      </c>
      <c r="V183" s="1" t="s">
        <v>25</v>
      </c>
      <c r="W183" s="1" t="s">
        <v>2448</v>
      </c>
      <c r="X183">
        <v>500</v>
      </c>
      <c r="Y183">
        <v>1</v>
      </c>
      <c r="Z183">
        <v>8</v>
      </c>
      <c r="AA183">
        <v>0</v>
      </c>
      <c r="AB183" t="s">
        <v>2449</v>
      </c>
      <c r="AC183" t="s">
        <v>2449</v>
      </c>
      <c r="AD183">
        <v>21000</v>
      </c>
      <c r="AE183">
        <v>0</v>
      </c>
      <c r="AF183">
        <v>0</v>
      </c>
      <c r="AG183">
        <v>1</v>
      </c>
      <c r="AH183">
        <v>0</v>
      </c>
      <c r="AI183">
        <v>400</v>
      </c>
      <c r="AJ183">
        <v>350</v>
      </c>
      <c r="AM183" t="s">
        <v>26</v>
      </c>
      <c r="AO183" t="s">
        <v>2500</v>
      </c>
      <c r="AP183" t="s">
        <v>2450</v>
      </c>
      <c r="AQ183" t="s">
        <v>2455</v>
      </c>
      <c r="AR183" t="s">
        <v>2532</v>
      </c>
      <c r="AT183" t="s">
        <v>27</v>
      </c>
      <c r="AV183" t="s">
        <v>2456</v>
      </c>
      <c r="AW183" t="s">
        <v>2456</v>
      </c>
      <c r="AX183" t="s">
        <v>2454</v>
      </c>
      <c r="AZ183" t="s">
        <v>28</v>
      </c>
      <c r="BA183">
        <v>343900</v>
      </c>
      <c r="BC183">
        <v>73148</v>
      </c>
    </row>
    <row r="184" spans="1:55" ht="12.75">
      <c r="A184" s="1" t="s">
        <v>2447</v>
      </c>
      <c r="B184" s="1" t="s">
        <v>3547</v>
      </c>
      <c r="C184" s="1" t="s">
        <v>3548</v>
      </c>
      <c r="F184" s="1" t="s">
        <v>3549</v>
      </c>
      <c r="G184" s="1" t="s">
        <v>2842</v>
      </c>
      <c r="H184" s="1" t="s">
        <v>2843</v>
      </c>
      <c r="I184" s="1" t="s">
        <v>3550</v>
      </c>
      <c r="J184" s="1" t="s">
        <v>2481</v>
      </c>
      <c r="K184" s="1" t="s">
        <v>2393</v>
      </c>
      <c r="L184" s="1" t="s">
        <v>3548</v>
      </c>
      <c r="N184" s="1" t="s">
        <v>3549</v>
      </c>
      <c r="O184" s="1" t="s">
        <v>2843</v>
      </c>
      <c r="P184" s="1" t="s">
        <v>3550</v>
      </c>
      <c r="Q184" s="1" t="s">
        <v>2481</v>
      </c>
      <c r="R184" s="1" t="s">
        <v>2393</v>
      </c>
      <c r="S184" s="1" t="s">
        <v>3551</v>
      </c>
      <c r="T184" s="1" t="s">
        <v>3552</v>
      </c>
      <c r="U184" s="1" t="s">
        <v>3553</v>
      </c>
      <c r="W184" s="1" t="s">
        <v>2448</v>
      </c>
      <c r="X184">
        <v>0</v>
      </c>
      <c r="Y184">
        <v>2</v>
      </c>
      <c r="Z184">
        <v>8</v>
      </c>
      <c r="AA184">
        <v>0</v>
      </c>
      <c r="AB184" t="s">
        <v>2449</v>
      </c>
      <c r="AC184" t="s">
        <v>2449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O184" t="s">
        <v>2449</v>
      </c>
      <c r="AP184" t="s">
        <v>2450</v>
      </c>
      <c r="AQ184" t="s">
        <v>2455</v>
      </c>
      <c r="AR184" t="s">
        <v>2249</v>
      </c>
      <c r="AT184" t="s">
        <v>3554</v>
      </c>
      <c r="AV184" t="s">
        <v>2503</v>
      </c>
      <c r="AW184" t="s">
        <v>2503</v>
      </c>
      <c r="AX184" t="s">
        <v>2454</v>
      </c>
      <c r="BA184">
        <v>112800</v>
      </c>
      <c r="BC184">
        <v>18314</v>
      </c>
    </row>
    <row r="185" spans="1:55" ht="12.75">
      <c r="A185" s="1" t="s">
        <v>2447</v>
      </c>
      <c r="B185" s="1" t="s">
        <v>1287</v>
      </c>
      <c r="C185" s="1" t="s">
        <v>1288</v>
      </c>
      <c r="D185" s="1" t="s">
        <v>1289</v>
      </c>
      <c r="E185" s="1" t="s">
        <v>1290</v>
      </c>
      <c r="F185" s="1" t="s">
        <v>1291</v>
      </c>
      <c r="G185" s="1" t="s">
        <v>1285</v>
      </c>
      <c r="H185" s="1" t="s">
        <v>1286</v>
      </c>
      <c r="I185" s="1" t="s">
        <v>1292</v>
      </c>
      <c r="J185" s="1" t="s">
        <v>2481</v>
      </c>
      <c r="K185" s="1" t="s">
        <v>2393</v>
      </c>
      <c r="L185" s="1" t="s">
        <v>1288</v>
      </c>
      <c r="M185" s="1" t="s">
        <v>1289</v>
      </c>
      <c r="N185" s="1" t="s">
        <v>1291</v>
      </c>
      <c r="O185" s="1" t="s">
        <v>1286</v>
      </c>
      <c r="P185" s="1" t="s">
        <v>1293</v>
      </c>
      <c r="Q185" s="1" t="s">
        <v>2481</v>
      </c>
      <c r="R185" s="1" t="s">
        <v>2393</v>
      </c>
      <c r="S185" s="1" t="s">
        <v>1294</v>
      </c>
      <c r="T185" s="1" t="s">
        <v>1295</v>
      </c>
      <c r="U185" s="1" t="s">
        <v>1296</v>
      </c>
      <c r="V185" s="1" t="s">
        <v>1297</v>
      </c>
      <c r="W185" s="1" t="s">
        <v>2448</v>
      </c>
      <c r="X185">
        <v>340</v>
      </c>
      <c r="Y185">
        <v>14</v>
      </c>
      <c r="Z185">
        <v>8</v>
      </c>
      <c r="AA185">
        <v>430</v>
      </c>
      <c r="AB185" t="s">
        <v>2449</v>
      </c>
      <c r="AC185" t="s">
        <v>2449</v>
      </c>
      <c r="AD185">
        <v>15000</v>
      </c>
      <c r="AE185">
        <v>0</v>
      </c>
      <c r="AF185">
        <v>0</v>
      </c>
      <c r="AG185">
        <v>1</v>
      </c>
      <c r="AH185">
        <v>0</v>
      </c>
      <c r="AI185">
        <v>0</v>
      </c>
      <c r="AJ185">
        <v>0</v>
      </c>
      <c r="AM185" t="s">
        <v>1298</v>
      </c>
      <c r="AN185" t="s">
        <v>1299</v>
      </c>
      <c r="AO185" t="s">
        <v>2500</v>
      </c>
      <c r="AP185" t="s">
        <v>2450</v>
      </c>
      <c r="AQ185" t="s">
        <v>2455</v>
      </c>
      <c r="AR185" t="s">
        <v>2468</v>
      </c>
      <c r="AT185" t="s">
        <v>1300</v>
      </c>
      <c r="AV185" t="s">
        <v>2456</v>
      </c>
      <c r="AW185" t="s">
        <v>2456</v>
      </c>
      <c r="AX185" t="s">
        <v>2454</v>
      </c>
      <c r="AZ185" t="s">
        <v>1301</v>
      </c>
      <c r="BA185">
        <v>115200</v>
      </c>
      <c r="BC185">
        <v>64257</v>
      </c>
    </row>
    <row r="186" spans="1:55" ht="12.75">
      <c r="A186" s="1" t="s">
        <v>2447</v>
      </c>
      <c r="B186" s="1" t="s">
        <v>483</v>
      </c>
      <c r="C186" s="1" t="s">
        <v>484</v>
      </c>
      <c r="D186" s="1" t="s">
        <v>485</v>
      </c>
      <c r="F186" s="1" t="s">
        <v>486</v>
      </c>
      <c r="G186" s="1" t="s">
        <v>476</v>
      </c>
      <c r="H186" s="1" t="s">
        <v>477</v>
      </c>
      <c r="I186" s="1" t="s">
        <v>487</v>
      </c>
      <c r="J186" s="1" t="s">
        <v>2481</v>
      </c>
      <c r="K186" s="1" t="s">
        <v>2393</v>
      </c>
      <c r="L186" s="1" t="s">
        <v>484</v>
      </c>
      <c r="N186" s="1" t="s">
        <v>486</v>
      </c>
      <c r="O186" s="1" t="s">
        <v>477</v>
      </c>
      <c r="P186" s="1" t="s">
        <v>488</v>
      </c>
      <c r="Q186" s="1" t="s">
        <v>2481</v>
      </c>
      <c r="R186" s="1" t="s">
        <v>2393</v>
      </c>
      <c r="S186" s="1" t="s">
        <v>489</v>
      </c>
      <c r="T186" s="1" t="s">
        <v>490</v>
      </c>
      <c r="U186" s="1" t="s">
        <v>491</v>
      </c>
      <c r="V186" s="1" t="s">
        <v>492</v>
      </c>
      <c r="W186" s="1" t="s">
        <v>2448</v>
      </c>
      <c r="X186">
        <v>1240</v>
      </c>
      <c r="Y186">
        <v>20</v>
      </c>
      <c r="Z186">
        <v>8</v>
      </c>
      <c r="AA186">
        <v>0</v>
      </c>
      <c r="AB186" t="s">
        <v>2449</v>
      </c>
      <c r="AC186" t="s">
        <v>2449</v>
      </c>
      <c r="AD186">
        <v>98000</v>
      </c>
      <c r="AE186">
        <v>0</v>
      </c>
      <c r="AF186">
        <v>0</v>
      </c>
      <c r="AG186">
        <v>2</v>
      </c>
      <c r="AH186">
        <v>1</v>
      </c>
      <c r="AI186">
        <v>2000</v>
      </c>
      <c r="AJ186">
        <v>700</v>
      </c>
      <c r="AM186" t="s">
        <v>493</v>
      </c>
      <c r="AN186" t="s">
        <v>494</v>
      </c>
      <c r="AO186" t="s">
        <v>2449</v>
      </c>
      <c r="AP186" t="s">
        <v>2450</v>
      </c>
      <c r="AQ186" t="s">
        <v>2455</v>
      </c>
      <c r="AR186" t="s">
        <v>2756</v>
      </c>
      <c r="AT186" t="s">
        <v>495</v>
      </c>
      <c r="AV186" t="s">
        <v>2456</v>
      </c>
      <c r="AW186" t="s">
        <v>2456</v>
      </c>
      <c r="AX186" t="s">
        <v>2454</v>
      </c>
      <c r="BA186">
        <v>6100</v>
      </c>
      <c r="BC186">
        <v>51429</v>
      </c>
    </row>
    <row r="187" spans="1:55" ht="12.75">
      <c r="A187" s="1" t="s">
        <v>2447</v>
      </c>
      <c r="B187" s="1" t="s">
        <v>67</v>
      </c>
      <c r="C187" s="1" t="s">
        <v>68</v>
      </c>
      <c r="D187" s="1" t="s">
        <v>3083</v>
      </c>
      <c r="F187" s="1" t="s">
        <v>69</v>
      </c>
      <c r="G187" s="1" t="s">
        <v>70</v>
      </c>
      <c r="H187" s="1" t="s">
        <v>71</v>
      </c>
      <c r="I187" s="1" t="s">
        <v>72</v>
      </c>
      <c r="J187" s="1" t="s">
        <v>2481</v>
      </c>
      <c r="K187" s="1" t="s">
        <v>2393</v>
      </c>
      <c r="L187" s="1" t="s">
        <v>68</v>
      </c>
      <c r="N187" s="1" t="s">
        <v>69</v>
      </c>
      <c r="O187" s="1" t="s">
        <v>71</v>
      </c>
      <c r="P187" s="1" t="s">
        <v>73</v>
      </c>
      <c r="Q187" s="1" t="s">
        <v>2481</v>
      </c>
      <c r="R187" s="1" t="s">
        <v>2393</v>
      </c>
      <c r="S187" s="1" t="s">
        <v>74</v>
      </c>
      <c r="T187" s="1" t="s">
        <v>75</v>
      </c>
      <c r="U187" s="1" t="s">
        <v>76</v>
      </c>
      <c r="V187" s="1" t="s">
        <v>77</v>
      </c>
      <c r="W187" s="1" t="s">
        <v>2448</v>
      </c>
      <c r="X187">
        <v>620</v>
      </c>
      <c r="Y187">
        <v>20</v>
      </c>
      <c r="Z187">
        <v>8</v>
      </c>
      <c r="AA187">
        <v>0</v>
      </c>
      <c r="AB187" t="s">
        <v>2449</v>
      </c>
      <c r="AC187" t="s">
        <v>2449</v>
      </c>
      <c r="AD187">
        <v>50000</v>
      </c>
      <c r="AE187">
        <v>0</v>
      </c>
      <c r="AF187">
        <v>0</v>
      </c>
      <c r="AG187">
        <v>2</v>
      </c>
      <c r="AH187">
        <v>1</v>
      </c>
      <c r="AI187">
        <v>1500</v>
      </c>
      <c r="AJ187">
        <v>500</v>
      </c>
      <c r="AM187" t="s">
        <v>78</v>
      </c>
      <c r="AN187" t="s">
        <v>79</v>
      </c>
      <c r="AO187" t="s">
        <v>2500</v>
      </c>
      <c r="AP187" t="s">
        <v>2450</v>
      </c>
      <c r="AQ187" t="s">
        <v>2451</v>
      </c>
      <c r="AR187" t="s">
        <v>80</v>
      </c>
      <c r="AT187" t="s">
        <v>81</v>
      </c>
      <c r="AV187" t="s">
        <v>2456</v>
      </c>
      <c r="AW187" t="s">
        <v>2456</v>
      </c>
      <c r="AX187" t="s">
        <v>2462</v>
      </c>
      <c r="AZ187" t="s">
        <v>82</v>
      </c>
      <c r="BA187">
        <v>252700</v>
      </c>
      <c r="BC187">
        <v>11057</v>
      </c>
    </row>
    <row r="188" spans="1:55" ht="12.75">
      <c r="A188" s="1" t="s">
        <v>2447</v>
      </c>
      <c r="B188" s="1" t="s">
        <v>2715</v>
      </c>
      <c r="C188" s="1" t="s">
        <v>2716</v>
      </c>
      <c r="D188" s="1" t="s">
        <v>2717</v>
      </c>
      <c r="F188" s="1" t="s">
        <v>2718</v>
      </c>
      <c r="G188" s="1" t="s">
        <v>2391</v>
      </c>
      <c r="H188" s="1" t="s">
        <v>2392</v>
      </c>
      <c r="I188" s="1" t="s">
        <v>2719</v>
      </c>
      <c r="J188" s="1" t="s">
        <v>2481</v>
      </c>
      <c r="K188" s="1" t="s">
        <v>2393</v>
      </c>
      <c r="L188" s="1" t="s">
        <v>2716</v>
      </c>
      <c r="M188" s="1" t="s">
        <v>2717</v>
      </c>
      <c r="N188" s="1" t="s">
        <v>2718</v>
      </c>
      <c r="O188" s="1" t="s">
        <v>2392</v>
      </c>
      <c r="P188" s="1" t="s">
        <v>2719</v>
      </c>
      <c r="Q188" s="1" t="s">
        <v>2481</v>
      </c>
      <c r="R188" s="1" t="s">
        <v>2393</v>
      </c>
      <c r="S188" s="1" t="s">
        <v>2720</v>
      </c>
      <c r="T188" s="1" t="s">
        <v>2721</v>
      </c>
      <c r="U188" s="1" t="s">
        <v>2722</v>
      </c>
      <c r="V188" s="1" t="s">
        <v>2723</v>
      </c>
      <c r="W188" s="1" t="s">
        <v>2448</v>
      </c>
      <c r="X188">
        <v>400</v>
      </c>
      <c r="Y188">
        <v>21</v>
      </c>
      <c r="Z188">
        <v>8</v>
      </c>
      <c r="AA188">
        <v>0</v>
      </c>
      <c r="AB188" t="s">
        <v>2449</v>
      </c>
      <c r="AC188" t="s">
        <v>2449</v>
      </c>
      <c r="AD188">
        <v>15000</v>
      </c>
      <c r="AE188">
        <v>0</v>
      </c>
      <c r="AF188">
        <v>0</v>
      </c>
      <c r="AG188">
        <v>3</v>
      </c>
      <c r="AH188">
        <v>0</v>
      </c>
      <c r="AI188">
        <v>0</v>
      </c>
      <c r="AJ188">
        <v>190</v>
      </c>
      <c r="AM188" t="s">
        <v>2724</v>
      </c>
      <c r="AN188" t="s">
        <v>2725</v>
      </c>
      <c r="AO188" t="s">
        <v>2449</v>
      </c>
      <c r="AP188" t="s">
        <v>3659</v>
      </c>
      <c r="AQ188" t="s">
        <v>2455</v>
      </c>
      <c r="AR188" t="s">
        <v>2726</v>
      </c>
      <c r="AT188" t="s">
        <v>2727</v>
      </c>
      <c r="AV188" t="s">
        <v>2466</v>
      </c>
      <c r="AW188" t="s">
        <v>2466</v>
      </c>
      <c r="AX188" t="s">
        <v>2454</v>
      </c>
      <c r="AZ188" t="s">
        <v>2728</v>
      </c>
      <c r="BA188">
        <v>334700</v>
      </c>
      <c r="BC188">
        <v>62851</v>
      </c>
    </row>
    <row r="189" spans="1:55" ht="12.75">
      <c r="A189" s="1" t="s">
        <v>2447</v>
      </c>
      <c r="B189" s="1" t="s">
        <v>2358</v>
      </c>
      <c r="C189" s="1" t="s">
        <v>2359</v>
      </c>
      <c r="F189" s="1" t="s">
        <v>2327</v>
      </c>
      <c r="G189" s="1" t="s">
        <v>2328</v>
      </c>
      <c r="H189" s="1" t="s">
        <v>2329</v>
      </c>
      <c r="I189" s="1" t="s">
        <v>2360</v>
      </c>
      <c r="J189" s="1" t="s">
        <v>2481</v>
      </c>
      <c r="K189" s="1" t="s">
        <v>2331</v>
      </c>
      <c r="L189" s="1" t="s">
        <v>2359</v>
      </c>
      <c r="N189" s="1" t="s">
        <v>2327</v>
      </c>
      <c r="O189" s="1" t="s">
        <v>2329</v>
      </c>
      <c r="P189" s="1" t="s">
        <v>2360</v>
      </c>
      <c r="Q189" s="1" t="s">
        <v>2481</v>
      </c>
      <c r="R189" s="1" t="s">
        <v>2331</v>
      </c>
      <c r="S189" s="1" t="s">
        <v>2361</v>
      </c>
      <c r="T189" s="1" t="s">
        <v>2362</v>
      </c>
      <c r="U189" s="1" t="s">
        <v>2363</v>
      </c>
      <c r="W189" s="1" t="s">
        <v>2448</v>
      </c>
      <c r="X189">
        <v>638</v>
      </c>
      <c r="Y189">
        <v>23</v>
      </c>
      <c r="Z189">
        <v>8</v>
      </c>
      <c r="AA189">
        <v>0</v>
      </c>
      <c r="AB189" t="s">
        <v>2449</v>
      </c>
      <c r="AC189" t="s">
        <v>2449</v>
      </c>
      <c r="AD189">
        <v>63000</v>
      </c>
      <c r="AE189">
        <v>0</v>
      </c>
      <c r="AF189">
        <v>0</v>
      </c>
      <c r="AG189">
        <v>3</v>
      </c>
      <c r="AH189">
        <v>1</v>
      </c>
      <c r="AI189">
        <v>600</v>
      </c>
      <c r="AJ189">
        <v>350</v>
      </c>
      <c r="AM189" t="s">
        <v>2364</v>
      </c>
      <c r="AN189" t="s">
        <v>2365</v>
      </c>
      <c r="AO189" t="s">
        <v>2449</v>
      </c>
      <c r="AP189" t="s">
        <v>2450</v>
      </c>
      <c r="AQ189" t="s">
        <v>2455</v>
      </c>
      <c r="AR189" t="s">
        <v>2366</v>
      </c>
      <c r="AT189" t="s">
        <v>2367</v>
      </c>
      <c r="AV189" t="s">
        <v>2466</v>
      </c>
      <c r="AW189" t="s">
        <v>2466</v>
      </c>
      <c r="AX189" t="s">
        <v>2454</v>
      </c>
      <c r="AZ189" t="s">
        <v>2357</v>
      </c>
      <c r="BA189">
        <v>95600</v>
      </c>
      <c r="BC189">
        <v>40951</v>
      </c>
    </row>
    <row r="190" spans="1:55" ht="12.75">
      <c r="A190" s="1" t="s">
        <v>2447</v>
      </c>
      <c r="B190" s="1" t="s">
        <v>2340</v>
      </c>
      <c r="C190" s="1" t="s">
        <v>2341</v>
      </c>
      <c r="F190" s="1" t="s">
        <v>2342</v>
      </c>
      <c r="G190" s="1" t="s">
        <v>2328</v>
      </c>
      <c r="H190" s="1" t="s">
        <v>2329</v>
      </c>
      <c r="I190" s="1" t="s">
        <v>2343</v>
      </c>
      <c r="J190" s="1" t="s">
        <v>2481</v>
      </c>
      <c r="K190" s="1" t="s">
        <v>2331</v>
      </c>
      <c r="L190" s="1" t="s">
        <v>2341</v>
      </c>
      <c r="N190" s="1" t="s">
        <v>2342</v>
      </c>
      <c r="O190" s="1" t="s">
        <v>2329</v>
      </c>
      <c r="P190" s="1" t="s">
        <v>2343</v>
      </c>
      <c r="Q190" s="1" t="s">
        <v>2481</v>
      </c>
      <c r="R190" s="1" t="s">
        <v>2331</v>
      </c>
      <c r="S190" s="1" t="s">
        <v>2344</v>
      </c>
      <c r="T190" s="1" t="s">
        <v>2345</v>
      </c>
      <c r="U190" s="1" t="s">
        <v>2346</v>
      </c>
      <c r="W190" s="1" t="s">
        <v>2448</v>
      </c>
      <c r="X190">
        <v>580</v>
      </c>
      <c r="Y190">
        <v>24</v>
      </c>
      <c r="Z190">
        <v>8</v>
      </c>
      <c r="AA190">
        <v>0</v>
      </c>
      <c r="AB190" t="s">
        <v>2449</v>
      </c>
      <c r="AC190" t="s">
        <v>2449</v>
      </c>
      <c r="AD190">
        <v>42000</v>
      </c>
      <c r="AE190">
        <v>0</v>
      </c>
      <c r="AF190">
        <v>0</v>
      </c>
      <c r="AG190">
        <v>3</v>
      </c>
      <c r="AH190">
        <v>1</v>
      </c>
      <c r="AI190">
        <v>590</v>
      </c>
      <c r="AJ190">
        <v>0</v>
      </c>
      <c r="AM190" t="s">
        <v>2347</v>
      </c>
      <c r="AO190" t="s">
        <v>2449</v>
      </c>
      <c r="AP190" t="s">
        <v>2450</v>
      </c>
      <c r="AQ190" t="s">
        <v>2455</v>
      </c>
      <c r="AR190" t="s">
        <v>2475</v>
      </c>
      <c r="AT190" t="s">
        <v>2324</v>
      </c>
      <c r="AV190" t="s">
        <v>2456</v>
      </c>
      <c r="AW190" t="s">
        <v>2456</v>
      </c>
      <c r="AX190" t="s">
        <v>2454</v>
      </c>
      <c r="BA190">
        <v>70100</v>
      </c>
      <c r="BC190">
        <v>38917</v>
      </c>
    </row>
    <row r="191" spans="1:55" ht="12.75">
      <c r="A191" s="1" t="s">
        <v>2447</v>
      </c>
      <c r="B191" s="1" t="s">
        <v>2292</v>
      </c>
      <c r="C191" s="1" t="s">
        <v>2293</v>
      </c>
      <c r="F191" s="1" t="s">
        <v>2294</v>
      </c>
      <c r="G191" s="1" t="s">
        <v>2287</v>
      </c>
      <c r="H191" s="1" t="s">
        <v>2288</v>
      </c>
      <c r="I191" s="1" t="s">
        <v>2295</v>
      </c>
      <c r="J191" s="1" t="s">
        <v>2481</v>
      </c>
      <c r="K191" s="1" t="s">
        <v>2331</v>
      </c>
      <c r="L191" s="1" t="s">
        <v>2293</v>
      </c>
      <c r="N191" s="1" t="s">
        <v>2294</v>
      </c>
      <c r="O191" s="1" t="s">
        <v>2288</v>
      </c>
      <c r="P191" s="1" t="s">
        <v>2295</v>
      </c>
      <c r="Q191" s="1" t="s">
        <v>2481</v>
      </c>
      <c r="R191" s="1" t="s">
        <v>2331</v>
      </c>
      <c r="S191" s="1" t="s">
        <v>2296</v>
      </c>
      <c r="T191" s="1" t="s">
        <v>2297</v>
      </c>
      <c r="U191" s="1" t="s">
        <v>2298</v>
      </c>
      <c r="V191" s="1" t="s">
        <v>2289</v>
      </c>
      <c r="W191" s="1" t="s">
        <v>2448</v>
      </c>
      <c r="X191">
        <v>781</v>
      </c>
      <c r="Y191">
        <v>28</v>
      </c>
      <c r="Z191">
        <v>8</v>
      </c>
      <c r="AA191">
        <v>0</v>
      </c>
      <c r="AB191" t="s">
        <v>2500</v>
      </c>
      <c r="AC191" t="s">
        <v>2500</v>
      </c>
      <c r="AD191">
        <v>100000</v>
      </c>
      <c r="AE191">
        <v>29000</v>
      </c>
      <c r="AF191">
        <v>0</v>
      </c>
      <c r="AG191">
        <v>0</v>
      </c>
      <c r="AH191">
        <v>1</v>
      </c>
      <c r="AI191">
        <v>557</v>
      </c>
      <c r="AJ191">
        <v>700</v>
      </c>
      <c r="AM191" t="s">
        <v>2299</v>
      </c>
      <c r="AO191" t="s">
        <v>2449</v>
      </c>
      <c r="AP191" t="s">
        <v>2450</v>
      </c>
      <c r="AQ191" t="s">
        <v>2455</v>
      </c>
      <c r="AR191" t="s">
        <v>2300</v>
      </c>
      <c r="AT191" t="s">
        <v>2301</v>
      </c>
      <c r="AV191" t="s">
        <v>2302</v>
      </c>
      <c r="AW191" t="s">
        <v>2303</v>
      </c>
      <c r="AX191" t="s">
        <v>2304</v>
      </c>
      <c r="AZ191" t="s">
        <v>2291</v>
      </c>
      <c r="BA191">
        <v>128000</v>
      </c>
      <c r="BC191">
        <v>72074</v>
      </c>
    </row>
    <row r="192" spans="1:55" ht="12.75">
      <c r="A192" s="1" t="s">
        <v>2447</v>
      </c>
      <c r="B192" s="1" t="s">
        <v>3249</v>
      </c>
      <c r="C192" s="1" t="s">
        <v>3250</v>
      </c>
      <c r="F192" s="1" t="s">
        <v>3251</v>
      </c>
      <c r="G192" s="1" t="s">
        <v>2039</v>
      </c>
      <c r="H192" s="1" t="s">
        <v>2040</v>
      </c>
      <c r="I192" s="1" t="s">
        <v>3252</v>
      </c>
      <c r="J192" s="1" t="s">
        <v>2481</v>
      </c>
      <c r="K192" s="1" t="s">
        <v>2393</v>
      </c>
      <c r="L192" s="1" t="s">
        <v>3250</v>
      </c>
      <c r="N192" s="1" t="s">
        <v>3251</v>
      </c>
      <c r="O192" s="1" t="s">
        <v>2040</v>
      </c>
      <c r="P192" s="1" t="s">
        <v>3252</v>
      </c>
      <c r="Q192" s="1" t="s">
        <v>2481</v>
      </c>
      <c r="R192" s="1" t="s">
        <v>2393</v>
      </c>
      <c r="S192" s="1" t="s">
        <v>3253</v>
      </c>
      <c r="T192" s="1" t="s">
        <v>3254</v>
      </c>
      <c r="U192" s="1" t="s">
        <v>3255</v>
      </c>
      <c r="V192" s="1" t="s">
        <v>3256</v>
      </c>
      <c r="W192" s="1" t="s">
        <v>2448</v>
      </c>
      <c r="X192">
        <v>1381</v>
      </c>
      <c r="Y192">
        <v>28</v>
      </c>
      <c r="Z192">
        <v>8</v>
      </c>
      <c r="AA192">
        <v>498</v>
      </c>
      <c r="AB192" t="s">
        <v>2500</v>
      </c>
      <c r="AC192" t="s">
        <v>2500</v>
      </c>
      <c r="AD192">
        <v>127669</v>
      </c>
      <c r="AE192">
        <v>0</v>
      </c>
      <c r="AF192">
        <v>208</v>
      </c>
      <c r="AG192">
        <v>4</v>
      </c>
      <c r="AH192">
        <v>2</v>
      </c>
      <c r="AI192">
        <v>1500</v>
      </c>
      <c r="AJ192">
        <v>1200</v>
      </c>
      <c r="AM192" t="s">
        <v>3257</v>
      </c>
      <c r="AN192" t="s">
        <v>3258</v>
      </c>
      <c r="AO192" t="s">
        <v>2500</v>
      </c>
      <c r="AP192" t="s">
        <v>2450</v>
      </c>
      <c r="AQ192" t="s">
        <v>2451</v>
      </c>
      <c r="AR192" t="s">
        <v>3259</v>
      </c>
      <c r="AT192" t="s">
        <v>3260</v>
      </c>
      <c r="AV192" t="s">
        <v>2316</v>
      </c>
      <c r="AW192" t="s">
        <v>2316</v>
      </c>
      <c r="AX192" t="s">
        <v>2454</v>
      </c>
      <c r="AZ192" t="s">
        <v>3261</v>
      </c>
      <c r="BA192">
        <v>65700</v>
      </c>
      <c r="BC192">
        <v>68476</v>
      </c>
    </row>
    <row r="193" spans="1:55" ht="12.75">
      <c r="A193" s="1" t="s">
        <v>2447</v>
      </c>
      <c r="B193" s="1" t="s">
        <v>2234</v>
      </c>
      <c r="C193" s="1" t="s">
        <v>2235</v>
      </c>
      <c r="F193" s="1" t="s">
        <v>2236</v>
      </c>
      <c r="G193" s="1" t="s">
        <v>2177</v>
      </c>
      <c r="H193" s="1" t="s">
        <v>2178</v>
      </c>
      <c r="I193" s="1" t="s">
        <v>2237</v>
      </c>
      <c r="J193" s="1" t="s">
        <v>2481</v>
      </c>
      <c r="K193" s="1" t="s">
        <v>2331</v>
      </c>
      <c r="L193" s="1" t="s">
        <v>2235</v>
      </c>
      <c r="N193" s="1" t="s">
        <v>2236</v>
      </c>
      <c r="O193" s="1" t="s">
        <v>2178</v>
      </c>
      <c r="P193" s="1" t="s">
        <v>2237</v>
      </c>
      <c r="Q193" s="1" t="s">
        <v>2481</v>
      </c>
      <c r="R193" s="1" t="s">
        <v>2331</v>
      </c>
      <c r="S193" s="1" t="s">
        <v>2238</v>
      </c>
      <c r="T193" s="1" t="s">
        <v>2239</v>
      </c>
      <c r="U193" s="1" t="s">
        <v>2240</v>
      </c>
      <c r="V193" s="1" t="s">
        <v>2241</v>
      </c>
      <c r="W193" s="1" t="s">
        <v>2448</v>
      </c>
      <c r="X193">
        <v>452</v>
      </c>
      <c r="Y193">
        <v>50</v>
      </c>
      <c r="Z193">
        <v>8</v>
      </c>
      <c r="AA193">
        <v>0</v>
      </c>
      <c r="AB193" t="s">
        <v>2449</v>
      </c>
      <c r="AC193" t="s">
        <v>2449</v>
      </c>
      <c r="AD193">
        <v>70000</v>
      </c>
      <c r="AE193">
        <v>0</v>
      </c>
      <c r="AF193">
        <v>0</v>
      </c>
      <c r="AG193">
        <v>3</v>
      </c>
      <c r="AH193">
        <v>0</v>
      </c>
      <c r="AI193">
        <v>1000</v>
      </c>
      <c r="AJ193">
        <v>950</v>
      </c>
      <c r="AM193" t="s">
        <v>2242</v>
      </c>
      <c r="AN193" t="s">
        <v>2243</v>
      </c>
      <c r="AO193" t="s">
        <v>2500</v>
      </c>
      <c r="AP193" t="s">
        <v>2450</v>
      </c>
      <c r="AQ193" t="s">
        <v>2455</v>
      </c>
      <c r="AR193" t="s">
        <v>1063</v>
      </c>
      <c r="AT193" t="s">
        <v>2244</v>
      </c>
      <c r="AV193" t="s">
        <v>2245</v>
      </c>
      <c r="AW193" t="s">
        <v>2245</v>
      </c>
      <c r="AX193" t="s">
        <v>2483</v>
      </c>
      <c r="AZ193" t="s">
        <v>2246</v>
      </c>
      <c r="BA193">
        <v>277800</v>
      </c>
      <c r="BC193">
        <v>19666</v>
      </c>
    </row>
    <row r="194" spans="1:55" ht="12.75">
      <c r="A194" s="1" t="s">
        <v>2447</v>
      </c>
      <c r="B194" s="1" t="s">
        <v>496</v>
      </c>
      <c r="C194" s="1" t="s">
        <v>497</v>
      </c>
      <c r="F194" s="1" t="s">
        <v>478</v>
      </c>
      <c r="G194" s="1" t="s">
        <v>476</v>
      </c>
      <c r="H194" s="1" t="s">
        <v>477</v>
      </c>
      <c r="I194" s="1" t="s">
        <v>498</v>
      </c>
      <c r="J194" s="1" t="s">
        <v>2481</v>
      </c>
      <c r="K194" s="1" t="s">
        <v>2393</v>
      </c>
      <c r="L194" s="1" t="s">
        <v>497</v>
      </c>
      <c r="N194" s="1" t="s">
        <v>478</v>
      </c>
      <c r="O194" s="1" t="s">
        <v>477</v>
      </c>
      <c r="P194" s="1" t="s">
        <v>498</v>
      </c>
      <c r="Q194" s="1" t="s">
        <v>2481</v>
      </c>
      <c r="R194" s="1" t="s">
        <v>2393</v>
      </c>
      <c r="S194" s="1" t="s">
        <v>499</v>
      </c>
      <c r="T194" s="1" t="s">
        <v>500</v>
      </c>
      <c r="U194" s="1" t="s">
        <v>501</v>
      </c>
      <c r="V194" s="1" t="s">
        <v>502</v>
      </c>
      <c r="W194" s="1" t="s">
        <v>2448</v>
      </c>
      <c r="X194">
        <v>1396</v>
      </c>
      <c r="Y194">
        <v>51</v>
      </c>
      <c r="Z194">
        <v>8</v>
      </c>
      <c r="AA194">
        <v>0</v>
      </c>
      <c r="AB194" t="s">
        <v>2449</v>
      </c>
      <c r="AC194" t="s">
        <v>2449</v>
      </c>
      <c r="AD194">
        <v>50486</v>
      </c>
      <c r="AE194">
        <v>50000</v>
      </c>
      <c r="AF194">
        <v>1200</v>
      </c>
      <c r="AG194">
        <v>4</v>
      </c>
      <c r="AH194">
        <v>1</v>
      </c>
      <c r="AI194">
        <v>2100</v>
      </c>
      <c r="AJ194">
        <v>1400</v>
      </c>
      <c r="AM194" t="s">
        <v>503</v>
      </c>
      <c r="AO194" t="s">
        <v>2449</v>
      </c>
      <c r="AP194" t="s">
        <v>2450</v>
      </c>
      <c r="AQ194" t="s">
        <v>2455</v>
      </c>
      <c r="AR194" t="s">
        <v>2475</v>
      </c>
      <c r="AT194" t="s">
        <v>504</v>
      </c>
      <c r="AV194" t="s">
        <v>2456</v>
      </c>
      <c r="AW194" t="s">
        <v>2456</v>
      </c>
      <c r="AX194" t="s">
        <v>2454</v>
      </c>
      <c r="AZ194" t="s">
        <v>386</v>
      </c>
      <c r="BA194">
        <v>249700</v>
      </c>
      <c r="BC194">
        <v>31688</v>
      </c>
    </row>
    <row r="195" spans="1:55" ht="12.75">
      <c r="A195" s="1" t="s">
        <v>2447</v>
      </c>
      <c r="B195" s="1" t="s">
        <v>810</v>
      </c>
      <c r="C195" s="1" t="s">
        <v>811</v>
      </c>
      <c r="F195" s="1" t="s">
        <v>1038</v>
      </c>
      <c r="G195" s="1" t="s">
        <v>1036</v>
      </c>
      <c r="H195" s="1" t="s">
        <v>1037</v>
      </c>
      <c r="I195" s="1" t="s">
        <v>812</v>
      </c>
      <c r="J195" s="1" t="s">
        <v>2481</v>
      </c>
      <c r="K195" s="1" t="s">
        <v>2393</v>
      </c>
      <c r="L195" s="1" t="s">
        <v>811</v>
      </c>
      <c r="N195" s="1" t="s">
        <v>1038</v>
      </c>
      <c r="O195" s="1" t="s">
        <v>1037</v>
      </c>
      <c r="P195" s="1" t="s">
        <v>812</v>
      </c>
      <c r="Q195" s="1" t="s">
        <v>2481</v>
      </c>
      <c r="R195" s="1" t="s">
        <v>2393</v>
      </c>
      <c r="S195" s="1" t="s">
        <v>813</v>
      </c>
      <c r="T195" s="1" t="s">
        <v>814</v>
      </c>
      <c r="U195" s="1" t="s">
        <v>815</v>
      </c>
      <c r="W195" s="1" t="s">
        <v>2448</v>
      </c>
      <c r="X195">
        <v>2206</v>
      </c>
      <c r="Y195">
        <v>60</v>
      </c>
      <c r="Z195">
        <v>8</v>
      </c>
      <c r="AA195">
        <v>500</v>
      </c>
      <c r="AB195" t="s">
        <v>2449</v>
      </c>
      <c r="AC195" t="s">
        <v>2449</v>
      </c>
      <c r="AD195">
        <v>95000</v>
      </c>
      <c r="AE195">
        <v>9000</v>
      </c>
      <c r="AF195">
        <v>447</v>
      </c>
      <c r="AG195">
        <v>13</v>
      </c>
      <c r="AH195">
        <v>7</v>
      </c>
      <c r="AI195">
        <v>0</v>
      </c>
      <c r="AJ195">
        <v>2000</v>
      </c>
      <c r="AM195" t="s">
        <v>816</v>
      </c>
      <c r="AN195" t="s">
        <v>817</v>
      </c>
      <c r="AO195" t="s">
        <v>2449</v>
      </c>
      <c r="AP195" t="s">
        <v>2450</v>
      </c>
      <c r="AQ195" t="s">
        <v>2455</v>
      </c>
      <c r="AR195" t="s">
        <v>2533</v>
      </c>
      <c r="AS195" t="s">
        <v>818</v>
      </c>
      <c r="AT195" t="s">
        <v>2472</v>
      </c>
      <c r="AV195" t="s">
        <v>2497</v>
      </c>
      <c r="AW195" t="s">
        <v>2498</v>
      </c>
      <c r="AX195" t="s">
        <v>2454</v>
      </c>
      <c r="AZ195" t="s">
        <v>819</v>
      </c>
      <c r="BA195">
        <v>529000</v>
      </c>
      <c r="BC195">
        <v>54402</v>
      </c>
    </row>
    <row r="196" spans="1:55" ht="12.75">
      <c r="A196" s="1" t="s">
        <v>2447</v>
      </c>
      <c r="B196" s="1" t="s">
        <v>905</v>
      </c>
      <c r="C196" s="1" t="s">
        <v>906</v>
      </c>
      <c r="F196" s="1" t="s">
        <v>1038</v>
      </c>
      <c r="G196" s="1" t="s">
        <v>1036</v>
      </c>
      <c r="H196" s="1" t="s">
        <v>1037</v>
      </c>
      <c r="I196" s="1" t="s">
        <v>907</v>
      </c>
      <c r="J196" s="1" t="s">
        <v>2481</v>
      </c>
      <c r="K196" s="1" t="s">
        <v>2393</v>
      </c>
      <c r="L196" s="1" t="s">
        <v>906</v>
      </c>
      <c r="N196" s="1" t="s">
        <v>1038</v>
      </c>
      <c r="O196" s="1" t="s">
        <v>1037</v>
      </c>
      <c r="P196" s="1" t="s">
        <v>907</v>
      </c>
      <c r="Q196" s="1" t="s">
        <v>2481</v>
      </c>
      <c r="R196" s="1" t="s">
        <v>2393</v>
      </c>
      <c r="S196" s="1" t="s">
        <v>908</v>
      </c>
      <c r="T196" s="1" t="s">
        <v>909</v>
      </c>
      <c r="U196" s="1" t="s">
        <v>910</v>
      </c>
      <c r="W196" s="1" t="s">
        <v>2448</v>
      </c>
      <c r="X196">
        <v>1200</v>
      </c>
      <c r="Y196">
        <v>62</v>
      </c>
      <c r="Z196">
        <v>8</v>
      </c>
      <c r="AA196">
        <v>0</v>
      </c>
      <c r="AB196" t="s">
        <v>2449</v>
      </c>
      <c r="AC196" t="s">
        <v>2449</v>
      </c>
      <c r="AD196">
        <v>80000</v>
      </c>
      <c r="AE196">
        <v>7000</v>
      </c>
      <c r="AF196">
        <v>1720</v>
      </c>
      <c r="AG196">
        <v>5</v>
      </c>
      <c r="AH196">
        <v>3</v>
      </c>
      <c r="AI196">
        <v>2750</v>
      </c>
      <c r="AJ196">
        <v>3000</v>
      </c>
      <c r="AM196" t="s">
        <v>911</v>
      </c>
      <c r="AO196" t="s">
        <v>2449</v>
      </c>
      <c r="AP196" t="s">
        <v>2450</v>
      </c>
      <c r="AQ196" t="s">
        <v>2455</v>
      </c>
      <c r="AR196" t="s">
        <v>912</v>
      </c>
      <c r="AT196" t="s">
        <v>913</v>
      </c>
      <c r="AV196" t="s">
        <v>914</v>
      </c>
      <c r="AW196" t="s">
        <v>914</v>
      </c>
      <c r="AX196" t="s">
        <v>915</v>
      </c>
      <c r="BA196">
        <v>24300</v>
      </c>
      <c r="BC196">
        <v>54511</v>
      </c>
    </row>
    <row r="197" spans="1:55" ht="12.75">
      <c r="A197" s="1" t="s">
        <v>2447</v>
      </c>
      <c r="B197" s="1" t="s">
        <v>405</v>
      </c>
      <c r="C197" s="1" t="s">
        <v>406</v>
      </c>
      <c r="F197" s="1" t="s">
        <v>1038</v>
      </c>
      <c r="G197" s="1" t="s">
        <v>1036</v>
      </c>
      <c r="H197" s="1" t="s">
        <v>1037</v>
      </c>
      <c r="I197" s="1" t="s">
        <v>407</v>
      </c>
      <c r="J197" s="1" t="s">
        <v>2481</v>
      </c>
      <c r="K197" s="1" t="s">
        <v>2393</v>
      </c>
      <c r="L197" s="1" t="s">
        <v>406</v>
      </c>
      <c r="N197" s="1" t="s">
        <v>1038</v>
      </c>
      <c r="O197" s="1" t="s">
        <v>1037</v>
      </c>
      <c r="P197" s="1" t="s">
        <v>407</v>
      </c>
      <c r="Q197" s="1" t="s">
        <v>2481</v>
      </c>
      <c r="R197" s="1" t="s">
        <v>2393</v>
      </c>
      <c r="S197" s="1" t="s">
        <v>408</v>
      </c>
      <c r="T197" s="1" t="s">
        <v>409</v>
      </c>
      <c r="U197" s="1" t="s">
        <v>410</v>
      </c>
      <c r="V197" s="1" t="s">
        <v>411</v>
      </c>
      <c r="W197" s="1" t="s">
        <v>2448</v>
      </c>
      <c r="X197">
        <v>2013</v>
      </c>
      <c r="Y197">
        <v>73</v>
      </c>
      <c r="Z197">
        <v>8</v>
      </c>
      <c r="AA197">
        <v>0</v>
      </c>
      <c r="AB197" t="s">
        <v>2500</v>
      </c>
      <c r="AC197" t="s">
        <v>2500</v>
      </c>
      <c r="AD197">
        <v>102200</v>
      </c>
      <c r="AE197">
        <v>23500</v>
      </c>
      <c r="AF197">
        <v>3002</v>
      </c>
      <c r="AG197">
        <v>8</v>
      </c>
      <c r="AH197">
        <v>3</v>
      </c>
      <c r="AI197">
        <v>4225</v>
      </c>
      <c r="AJ197">
        <v>0</v>
      </c>
      <c r="AM197" t="s">
        <v>412</v>
      </c>
      <c r="AO197" t="s">
        <v>2449</v>
      </c>
      <c r="AP197" t="s">
        <v>2450</v>
      </c>
      <c r="AQ197" t="s">
        <v>2455</v>
      </c>
      <c r="AR197" t="s">
        <v>1673</v>
      </c>
      <c r="AT197" t="s">
        <v>413</v>
      </c>
      <c r="AV197" t="s">
        <v>2042</v>
      </c>
      <c r="AW197" t="s">
        <v>2042</v>
      </c>
      <c r="AX197" t="s">
        <v>2454</v>
      </c>
      <c r="AZ197" t="s">
        <v>414</v>
      </c>
      <c r="BA197">
        <v>75900</v>
      </c>
      <c r="BC197">
        <v>53449</v>
      </c>
    </row>
    <row r="198" spans="1:55" ht="12.75">
      <c r="A198" s="1" t="s">
        <v>2447</v>
      </c>
      <c r="B198" s="1" t="s">
        <v>949</v>
      </c>
      <c r="C198" s="1" t="s">
        <v>950</v>
      </c>
      <c r="F198" s="1" t="s">
        <v>1038</v>
      </c>
      <c r="G198" s="1" t="s">
        <v>1036</v>
      </c>
      <c r="H198" s="1" t="s">
        <v>1037</v>
      </c>
      <c r="I198" s="1" t="s">
        <v>951</v>
      </c>
      <c r="J198" s="1" t="s">
        <v>2481</v>
      </c>
      <c r="K198" s="1" t="s">
        <v>2393</v>
      </c>
      <c r="L198" s="1" t="s">
        <v>950</v>
      </c>
      <c r="N198" s="1" t="s">
        <v>1038</v>
      </c>
      <c r="O198" s="1" t="s">
        <v>1037</v>
      </c>
      <c r="P198" s="1" t="s">
        <v>951</v>
      </c>
      <c r="Q198" s="1" t="s">
        <v>2481</v>
      </c>
      <c r="R198" s="1" t="s">
        <v>2393</v>
      </c>
      <c r="S198" s="1" t="s">
        <v>952</v>
      </c>
      <c r="T198" s="1" t="s">
        <v>953</v>
      </c>
      <c r="U198" s="1" t="s">
        <v>954</v>
      </c>
      <c r="V198" s="1" t="s">
        <v>955</v>
      </c>
      <c r="W198" s="1" t="s">
        <v>2448</v>
      </c>
      <c r="X198">
        <v>1595</v>
      </c>
      <c r="Y198">
        <v>81</v>
      </c>
      <c r="Z198">
        <v>8</v>
      </c>
      <c r="AA198">
        <v>0</v>
      </c>
      <c r="AB198" t="s">
        <v>2449</v>
      </c>
      <c r="AC198" t="s">
        <v>2449</v>
      </c>
      <c r="AD198">
        <v>85000</v>
      </c>
      <c r="AE198">
        <v>65500</v>
      </c>
      <c r="AF198">
        <v>1552</v>
      </c>
      <c r="AG198">
        <v>6</v>
      </c>
      <c r="AH198">
        <v>5</v>
      </c>
      <c r="AI198">
        <v>1500</v>
      </c>
      <c r="AJ198">
        <v>2500</v>
      </c>
      <c r="AM198" t="s">
        <v>956</v>
      </c>
      <c r="AN198" t="s">
        <v>957</v>
      </c>
      <c r="AO198" t="s">
        <v>2449</v>
      </c>
      <c r="AP198" t="s">
        <v>2450</v>
      </c>
      <c r="AQ198" t="s">
        <v>2455</v>
      </c>
      <c r="AR198" t="s">
        <v>2521</v>
      </c>
      <c r="AT198" t="s">
        <v>958</v>
      </c>
      <c r="AV198" t="s">
        <v>479</v>
      </c>
      <c r="AW198" t="s">
        <v>480</v>
      </c>
      <c r="AX198" t="s">
        <v>2454</v>
      </c>
      <c r="AZ198" t="s">
        <v>2002</v>
      </c>
      <c r="BA198">
        <v>26000</v>
      </c>
      <c r="BC198">
        <v>52454</v>
      </c>
    </row>
    <row r="199" spans="1:55" ht="12.75">
      <c r="A199" s="1" t="s">
        <v>2447</v>
      </c>
      <c r="B199" s="1" t="s">
        <v>324</v>
      </c>
      <c r="C199" s="1" t="s">
        <v>325</v>
      </c>
      <c r="F199" s="1" t="s">
        <v>326</v>
      </c>
      <c r="G199" s="1" t="s">
        <v>3370</v>
      </c>
      <c r="H199" s="1" t="s">
        <v>3371</v>
      </c>
      <c r="I199" s="1" t="s">
        <v>327</v>
      </c>
      <c r="J199" s="1" t="s">
        <v>2481</v>
      </c>
      <c r="K199" s="1" t="s">
        <v>2393</v>
      </c>
      <c r="L199" s="1" t="s">
        <v>325</v>
      </c>
      <c r="N199" s="1" t="s">
        <v>326</v>
      </c>
      <c r="O199" s="1" t="s">
        <v>3371</v>
      </c>
      <c r="P199" s="1" t="s">
        <v>327</v>
      </c>
      <c r="Q199" s="1" t="s">
        <v>2481</v>
      </c>
      <c r="R199" s="1" t="s">
        <v>2393</v>
      </c>
      <c r="S199" s="1" t="s">
        <v>328</v>
      </c>
      <c r="T199" s="1" t="s">
        <v>329</v>
      </c>
      <c r="U199" s="1" t="s">
        <v>330</v>
      </c>
      <c r="V199" s="1" t="s">
        <v>331</v>
      </c>
      <c r="W199" s="1" t="s">
        <v>2448</v>
      </c>
      <c r="X199">
        <v>2552</v>
      </c>
      <c r="Y199">
        <v>86</v>
      </c>
      <c r="Z199">
        <v>8</v>
      </c>
      <c r="AA199">
        <v>0</v>
      </c>
      <c r="AB199" t="s">
        <v>2449</v>
      </c>
      <c r="AC199" t="s">
        <v>2449</v>
      </c>
      <c r="AD199">
        <v>75000</v>
      </c>
      <c r="AE199">
        <v>2735</v>
      </c>
      <c r="AF199">
        <v>174</v>
      </c>
      <c r="AG199">
        <v>22</v>
      </c>
      <c r="AH199">
        <v>4</v>
      </c>
      <c r="AI199">
        <v>3400</v>
      </c>
      <c r="AJ199">
        <v>2473</v>
      </c>
      <c r="AM199" t="s">
        <v>332</v>
      </c>
      <c r="AN199" t="s">
        <v>333</v>
      </c>
      <c r="AO199" t="s">
        <v>2500</v>
      </c>
      <c r="AP199" t="s">
        <v>2450</v>
      </c>
      <c r="AQ199" t="s">
        <v>2455</v>
      </c>
      <c r="AR199" t="s">
        <v>2527</v>
      </c>
      <c r="AT199" t="s">
        <v>334</v>
      </c>
      <c r="AV199" t="s">
        <v>2484</v>
      </c>
      <c r="AW199" t="s">
        <v>2484</v>
      </c>
      <c r="AX199" t="s">
        <v>2520</v>
      </c>
      <c r="AZ199" t="s">
        <v>335</v>
      </c>
      <c r="BA199">
        <v>251200</v>
      </c>
      <c r="BC199">
        <v>62115</v>
      </c>
    </row>
    <row r="200" spans="1:55" ht="12.75">
      <c r="A200" s="1" t="s">
        <v>2447</v>
      </c>
      <c r="B200" s="1" t="s">
        <v>3344</v>
      </c>
      <c r="C200" s="1" t="s">
        <v>3345</v>
      </c>
      <c r="D200" s="1" t="s">
        <v>3346</v>
      </c>
      <c r="F200" s="1" t="s">
        <v>3322</v>
      </c>
      <c r="G200" s="1" t="s">
        <v>3304</v>
      </c>
      <c r="H200" s="1" t="s">
        <v>3305</v>
      </c>
      <c r="I200" s="1" t="s">
        <v>3347</v>
      </c>
      <c r="J200" s="1" t="s">
        <v>2481</v>
      </c>
      <c r="K200" s="1" t="s">
        <v>2393</v>
      </c>
      <c r="L200" s="1" t="s">
        <v>3345</v>
      </c>
      <c r="N200" s="1" t="s">
        <v>3348</v>
      </c>
      <c r="O200" s="1" t="s">
        <v>3305</v>
      </c>
      <c r="P200" s="1" t="s">
        <v>3349</v>
      </c>
      <c r="Q200" s="1" t="s">
        <v>2481</v>
      </c>
      <c r="R200" s="1" t="s">
        <v>2393</v>
      </c>
      <c r="S200" s="1" t="s">
        <v>3350</v>
      </c>
      <c r="T200" s="1" t="s">
        <v>3351</v>
      </c>
      <c r="U200" s="1" t="s">
        <v>3352</v>
      </c>
      <c r="V200" s="1" t="s">
        <v>3593</v>
      </c>
      <c r="W200" s="1" t="s">
        <v>2448</v>
      </c>
      <c r="X200">
        <v>1837</v>
      </c>
      <c r="Y200">
        <v>89</v>
      </c>
      <c r="Z200">
        <v>8</v>
      </c>
      <c r="AA200">
        <v>0</v>
      </c>
      <c r="AB200" t="s">
        <v>2449</v>
      </c>
      <c r="AC200" t="s">
        <v>2449</v>
      </c>
      <c r="AD200">
        <v>48000</v>
      </c>
      <c r="AE200">
        <v>11600</v>
      </c>
      <c r="AF200">
        <v>493</v>
      </c>
      <c r="AG200">
        <v>5</v>
      </c>
      <c r="AH200">
        <v>3</v>
      </c>
      <c r="AI200">
        <v>2000</v>
      </c>
      <c r="AJ200">
        <v>1700</v>
      </c>
      <c r="AM200" t="s">
        <v>3353</v>
      </c>
      <c r="AO200" t="s">
        <v>2449</v>
      </c>
      <c r="AP200" t="s">
        <v>2450</v>
      </c>
      <c r="AQ200" t="s">
        <v>2455</v>
      </c>
      <c r="AR200" t="s">
        <v>2516</v>
      </c>
      <c r="AS200" t="s">
        <v>1657</v>
      </c>
      <c r="AT200" t="s">
        <v>3354</v>
      </c>
      <c r="AV200" t="s">
        <v>2497</v>
      </c>
      <c r="AW200" t="s">
        <v>2498</v>
      </c>
      <c r="AX200" t="s">
        <v>2454</v>
      </c>
      <c r="AZ200" t="s">
        <v>2499</v>
      </c>
      <c r="BA200">
        <v>89000</v>
      </c>
      <c r="BC200">
        <v>71031</v>
      </c>
    </row>
    <row r="201" spans="1:55" ht="12.75">
      <c r="A201" s="1" t="s">
        <v>2447</v>
      </c>
      <c r="B201" s="1" t="s">
        <v>3611</v>
      </c>
      <c r="C201" s="1" t="s">
        <v>3612</v>
      </c>
      <c r="D201" s="1" t="s">
        <v>3613</v>
      </c>
      <c r="F201" s="1" t="s">
        <v>3557</v>
      </c>
      <c r="G201" s="1" t="s">
        <v>3556</v>
      </c>
      <c r="H201" s="1" t="s">
        <v>2467</v>
      </c>
      <c r="I201" s="1" t="s">
        <v>3614</v>
      </c>
      <c r="J201" s="1" t="s">
        <v>2481</v>
      </c>
      <c r="K201" s="1" t="s">
        <v>2393</v>
      </c>
      <c r="L201" s="1" t="s">
        <v>3612</v>
      </c>
      <c r="N201" s="1" t="s">
        <v>3557</v>
      </c>
      <c r="O201" s="1" t="s">
        <v>2467</v>
      </c>
      <c r="P201" s="1" t="s">
        <v>3561</v>
      </c>
      <c r="Q201" s="1" t="s">
        <v>2481</v>
      </c>
      <c r="R201" s="1" t="s">
        <v>2393</v>
      </c>
      <c r="S201" s="1" t="s">
        <v>3615</v>
      </c>
      <c r="T201" s="1" t="s">
        <v>3616</v>
      </c>
      <c r="U201" s="1" t="s">
        <v>3617</v>
      </c>
      <c r="V201" s="1" t="s">
        <v>3618</v>
      </c>
      <c r="W201" s="1" t="s">
        <v>2448</v>
      </c>
      <c r="X201">
        <v>400</v>
      </c>
      <c r="Y201">
        <v>0</v>
      </c>
      <c r="Z201">
        <v>9</v>
      </c>
      <c r="AA201">
        <v>0</v>
      </c>
      <c r="AB201" t="s">
        <v>2449</v>
      </c>
      <c r="AC201" t="s">
        <v>2449</v>
      </c>
      <c r="AD201">
        <v>36090</v>
      </c>
      <c r="AE201">
        <v>0</v>
      </c>
      <c r="AF201">
        <v>0</v>
      </c>
      <c r="AG201">
        <v>2</v>
      </c>
      <c r="AH201">
        <v>0</v>
      </c>
      <c r="AI201">
        <v>400</v>
      </c>
      <c r="AJ201">
        <v>0</v>
      </c>
      <c r="AM201" t="s">
        <v>3619</v>
      </c>
      <c r="AO201" t="s">
        <v>2449</v>
      </c>
      <c r="AP201" t="s">
        <v>2450</v>
      </c>
      <c r="AQ201" t="s">
        <v>2455</v>
      </c>
      <c r="AR201" t="s">
        <v>2479</v>
      </c>
      <c r="AT201" t="s">
        <v>3563</v>
      </c>
      <c r="AV201" t="s">
        <v>2456</v>
      </c>
      <c r="AW201" t="s">
        <v>2456</v>
      </c>
      <c r="AX201" t="s">
        <v>2454</v>
      </c>
      <c r="BA201">
        <v>68600</v>
      </c>
      <c r="BC201">
        <v>28418</v>
      </c>
    </row>
    <row r="202" spans="1:55" ht="12.75">
      <c r="A202" s="1" t="s">
        <v>2447</v>
      </c>
      <c r="B202" s="1" t="s">
        <v>1876</v>
      </c>
      <c r="C202" s="1" t="s">
        <v>1877</v>
      </c>
      <c r="D202" s="1" t="s">
        <v>1878</v>
      </c>
      <c r="E202" s="1" t="s">
        <v>1879</v>
      </c>
      <c r="F202" s="1" t="s">
        <v>1880</v>
      </c>
      <c r="G202" s="1" t="s">
        <v>2391</v>
      </c>
      <c r="H202" s="1" t="s">
        <v>2392</v>
      </c>
      <c r="I202" s="1" t="s">
        <v>1881</v>
      </c>
      <c r="J202" s="1" t="s">
        <v>2481</v>
      </c>
      <c r="K202" s="1" t="s">
        <v>2393</v>
      </c>
      <c r="L202" s="1" t="s">
        <v>1877</v>
      </c>
      <c r="M202" s="1" t="s">
        <v>1878</v>
      </c>
      <c r="N202" s="1" t="s">
        <v>1880</v>
      </c>
      <c r="O202" s="1" t="s">
        <v>2392</v>
      </c>
      <c r="P202" s="1" t="s">
        <v>1881</v>
      </c>
      <c r="Q202" s="1" t="s">
        <v>2481</v>
      </c>
      <c r="R202" s="1" t="s">
        <v>2393</v>
      </c>
      <c r="S202" s="1" t="s">
        <v>1882</v>
      </c>
      <c r="T202" s="1" t="s">
        <v>1883</v>
      </c>
      <c r="U202" s="1" t="s">
        <v>1884</v>
      </c>
      <c r="V202" s="1" t="s">
        <v>1885</v>
      </c>
      <c r="W202" s="1" t="s">
        <v>2448</v>
      </c>
      <c r="X202">
        <v>460</v>
      </c>
      <c r="Y202">
        <v>0</v>
      </c>
      <c r="Z202">
        <v>9</v>
      </c>
      <c r="AA202">
        <v>500</v>
      </c>
      <c r="AB202" t="s">
        <v>2449</v>
      </c>
      <c r="AC202" t="s">
        <v>2449</v>
      </c>
      <c r="AD202">
        <v>27000</v>
      </c>
      <c r="AE202">
        <v>0</v>
      </c>
      <c r="AF202">
        <v>0</v>
      </c>
      <c r="AG202">
        <v>1</v>
      </c>
      <c r="AH202">
        <v>0</v>
      </c>
      <c r="AI202">
        <v>374</v>
      </c>
      <c r="AJ202">
        <v>105</v>
      </c>
      <c r="AM202" t="s">
        <v>1886</v>
      </c>
      <c r="AO202" t="s">
        <v>2500</v>
      </c>
      <c r="AP202" t="s">
        <v>2450</v>
      </c>
      <c r="AQ202" t="s">
        <v>2455</v>
      </c>
      <c r="AR202" t="s">
        <v>1887</v>
      </c>
      <c r="AT202" t="s">
        <v>1888</v>
      </c>
      <c r="AV202" t="s">
        <v>2456</v>
      </c>
      <c r="AW202" t="s">
        <v>2456</v>
      </c>
      <c r="AX202" t="s">
        <v>2454</v>
      </c>
      <c r="AZ202" t="s">
        <v>1889</v>
      </c>
      <c r="BA202">
        <v>124600</v>
      </c>
      <c r="BC202">
        <v>13252</v>
      </c>
    </row>
    <row r="203" spans="1:55" ht="12.75">
      <c r="A203" s="1" t="s">
        <v>2447</v>
      </c>
      <c r="B203" s="1" t="s">
        <v>1354</v>
      </c>
      <c r="C203" s="1" t="s">
        <v>1355</v>
      </c>
      <c r="F203" s="1" t="s">
        <v>1317</v>
      </c>
      <c r="G203" s="1" t="s">
        <v>2495</v>
      </c>
      <c r="H203" s="1" t="s">
        <v>1302</v>
      </c>
      <c r="I203" s="1" t="s">
        <v>1356</v>
      </c>
      <c r="J203" s="1" t="s">
        <v>2481</v>
      </c>
      <c r="K203" s="1" t="s">
        <v>2393</v>
      </c>
      <c r="L203" s="1" t="s">
        <v>1355</v>
      </c>
      <c r="N203" s="1" t="s">
        <v>1317</v>
      </c>
      <c r="O203" s="1" t="s">
        <v>1302</v>
      </c>
      <c r="P203" s="1" t="s">
        <v>1356</v>
      </c>
      <c r="Q203" s="1" t="s">
        <v>2481</v>
      </c>
      <c r="R203" s="1" t="s">
        <v>2393</v>
      </c>
      <c r="S203" s="1" t="s">
        <v>1357</v>
      </c>
      <c r="T203" s="1" t="s">
        <v>1358</v>
      </c>
      <c r="U203" s="1" t="s">
        <v>1359</v>
      </c>
      <c r="W203" s="1" t="s">
        <v>2448</v>
      </c>
      <c r="X203">
        <v>0</v>
      </c>
      <c r="Y203">
        <v>1</v>
      </c>
      <c r="Z203">
        <v>9</v>
      </c>
      <c r="AA203">
        <v>0</v>
      </c>
      <c r="AB203" t="s">
        <v>2449</v>
      </c>
      <c r="AC203" t="s">
        <v>2449</v>
      </c>
      <c r="AD203">
        <v>0</v>
      </c>
      <c r="AE203">
        <v>0</v>
      </c>
      <c r="AF203">
        <v>0</v>
      </c>
      <c r="AG203">
        <v>1</v>
      </c>
      <c r="AH203">
        <v>1</v>
      </c>
      <c r="AI203">
        <v>0</v>
      </c>
      <c r="AJ203">
        <v>0</v>
      </c>
      <c r="AM203" t="s">
        <v>1360</v>
      </c>
      <c r="AN203" t="s">
        <v>1361</v>
      </c>
      <c r="AO203" t="s">
        <v>2449</v>
      </c>
      <c r="AP203" t="s">
        <v>2450</v>
      </c>
      <c r="AQ203" t="s">
        <v>2455</v>
      </c>
      <c r="AR203" t="s">
        <v>2091</v>
      </c>
      <c r="AT203" t="s">
        <v>1362</v>
      </c>
      <c r="AV203" t="s">
        <v>2453</v>
      </c>
      <c r="AW203" t="s">
        <v>2453</v>
      </c>
      <c r="AX203" t="s">
        <v>2458</v>
      </c>
      <c r="BA203">
        <v>47100</v>
      </c>
      <c r="BC203">
        <v>12941</v>
      </c>
    </row>
    <row r="204" spans="1:55" ht="12.75">
      <c r="A204" s="1" t="s">
        <v>2447</v>
      </c>
      <c r="B204" s="1" t="s">
        <v>596</v>
      </c>
      <c r="C204" s="1" t="s">
        <v>597</v>
      </c>
      <c r="F204" s="1" t="s">
        <v>598</v>
      </c>
      <c r="G204" s="1" t="s">
        <v>70</v>
      </c>
      <c r="H204" s="1" t="s">
        <v>71</v>
      </c>
      <c r="I204" s="1" t="s">
        <v>599</v>
      </c>
      <c r="J204" s="1" t="s">
        <v>2481</v>
      </c>
      <c r="K204" s="1" t="s">
        <v>2393</v>
      </c>
      <c r="L204" s="1" t="s">
        <v>597</v>
      </c>
      <c r="N204" s="1" t="s">
        <v>598</v>
      </c>
      <c r="O204" s="1" t="s">
        <v>71</v>
      </c>
      <c r="P204" s="1" t="s">
        <v>599</v>
      </c>
      <c r="Q204" s="1" t="s">
        <v>2481</v>
      </c>
      <c r="R204" s="1" t="s">
        <v>2393</v>
      </c>
      <c r="S204" s="1" t="s">
        <v>600</v>
      </c>
      <c r="T204" s="1" t="s">
        <v>601</v>
      </c>
      <c r="U204" s="1" t="s">
        <v>602</v>
      </c>
      <c r="V204" s="1" t="s">
        <v>603</v>
      </c>
      <c r="W204" s="1" t="s">
        <v>2448</v>
      </c>
      <c r="X204">
        <v>600</v>
      </c>
      <c r="Y204">
        <v>4</v>
      </c>
      <c r="Z204">
        <v>9</v>
      </c>
      <c r="AA204">
        <v>900</v>
      </c>
      <c r="AB204" t="s">
        <v>2449</v>
      </c>
      <c r="AC204" t="s">
        <v>2449</v>
      </c>
      <c r="AD204">
        <v>25000</v>
      </c>
      <c r="AE204">
        <v>0</v>
      </c>
      <c r="AF204">
        <v>0</v>
      </c>
      <c r="AG204">
        <v>1</v>
      </c>
      <c r="AH204">
        <v>0</v>
      </c>
      <c r="AI204">
        <v>500</v>
      </c>
      <c r="AJ204">
        <v>150</v>
      </c>
      <c r="AM204" t="s">
        <v>604</v>
      </c>
      <c r="AN204" t="s">
        <v>605</v>
      </c>
      <c r="AO204" t="s">
        <v>2500</v>
      </c>
      <c r="AP204" t="s">
        <v>2450</v>
      </c>
      <c r="AQ204" t="s">
        <v>2455</v>
      </c>
      <c r="AR204" t="s">
        <v>606</v>
      </c>
      <c r="AT204" t="s">
        <v>607</v>
      </c>
      <c r="AV204" t="s">
        <v>608</v>
      </c>
      <c r="AW204" t="s">
        <v>608</v>
      </c>
      <c r="AX204" t="s">
        <v>2535</v>
      </c>
      <c r="AZ204" t="s">
        <v>609</v>
      </c>
      <c r="BA204">
        <v>43500</v>
      </c>
      <c r="BC204">
        <v>38635</v>
      </c>
    </row>
    <row r="205" spans="1:55" ht="12.75">
      <c r="A205" s="1" t="s">
        <v>2447</v>
      </c>
      <c r="B205" s="1" t="s">
        <v>2941</v>
      </c>
      <c r="C205" s="1" t="s">
        <v>2942</v>
      </c>
      <c r="F205" s="1" t="s">
        <v>2943</v>
      </c>
      <c r="G205" s="1" t="s">
        <v>2842</v>
      </c>
      <c r="H205" s="1" t="s">
        <v>2843</v>
      </c>
      <c r="I205" s="1" t="s">
        <v>2944</v>
      </c>
      <c r="J205" s="1" t="s">
        <v>2481</v>
      </c>
      <c r="K205" s="1" t="s">
        <v>2393</v>
      </c>
      <c r="L205" s="1" t="s">
        <v>2942</v>
      </c>
      <c r="N205" s="1" t="s">
        <v>2943</v>
      </c>
      <c r="O205" s="1" t="s">
        <v>2843</v>
      </c>
      <c r="P205" s="1" t="s">
        <v>2944</v>
      </c>
      <c r="Q205" s="1" t="s">
        <v>2481</v>
      </c>
      <c r="R205" s="1" t="s">
        <v>2393</v>
      </c>
      <c r="S205" s="1" t="s">
        <v>2945</v>
      </c>
      <c r="T205" s="1" t="s">
        <v>2946</v>
      </c>
      <c r="U205" s="1" t="s">
        <v>2947</v>
      </c>
      <c r="W205" s="1" t="s">
        <v>2448</v>
      </c>
      <c r="X205">
        <v>0</v>
      </c>
      <c r="Y205">
        <v>13</v>
      </c>
      <c r="Z205">
        <v>9</v>
      </c>
      <c r="AA205">
        <v>0</v>
      </c>
      <c r="AB205" t="s">
        <v>2449</v>
      </c>
      <c r="AC205" t="s">
        <v>2449</v>
      </c>
      <c r="AD205">
        <v>0</v>
      </c>
      <c r="AE205">
        <v>0</v>
      </c>
      <c r="AF205">
        <v>0</v>
      </c>
      <c r="AG205">
        <v>1</v>
      </c>
      <c r="AH205">
        <v>0</v>
      </c>
      <c r="AI205">
        <v>0</v>
      </c>
      <c r="AJ205">
        <v>0</v>
      </c>
      <c r="AM205" t="s">
        <v>2948</v>
      </c>
      <c r="AO205" t="s">
        <v>2449</v>
      </c>
      <c r="AP205" t="s">
        <v>2450</v>
      </c>
      <c r="AQ205" t="s">
        <v>2455</v>
      </c>
      <c r="AR205" t="s">
        <v>2321</v>
      </c>
      <c r="AT205" t="s">
        <v>2949</v>
      </c>
      <c r="AV205" t="s">
        <v>2456</v>
      </c>
      <c r="AW205" t="s">
        <v>2456</v>
      </c>
      <c r="AX205" t="s">
        <v>2459</v>
      </c>
      <c r="BA205">
        <v>98500</v>
      </c>
      <c r="BC205">
        <v>71296</v>
      </c>
    </row>
    <row r="206" spans="1:55" ht="12.75">
      <c r="A206" s="1" t="s">
        <v>2447</v>
      </c>
      <c r="B206" s="1" t="s">
        <v>3620</v>
      </c>
      <c r="C206" s="1" t="s">
        <v>3621</v>
      </c>
      <c r="D206" s="1" t="s">
        <v>2539</v>
      </c>
      <c r="F206" s="1" t="s">
        <v>3559</v>
      </c>
      <c r="G206" s="1" t="s">
        <v>3556</v>
      </c>
      <c r="H206" s="1" t="s">
        <v>2467</v>
      </c>
      <c r="I206" s="1" t="s">
        <v>3622</v>
      </c>
      <c r="J206" s="1" t="s">
        <v>2481</v>
      </c>
      <c r="K206" s="1" t="s">
        <v>2393</v>
      </c>
      <c r="L206" s="1" t="s">
        <v>3621</v>
      </c>
      <c r="N206" s="1" t="s">
        <v>3559</v>
      </c>
      <c r="O206" s="1" t="s">
        <v>2467</v>
      </c>
      <c r="P206" s="1" t="s">
        <v>3560</v>
      </c>
      <c r="Q206" s="1" t="s">
        <v>2481</v>
      </c>
      <c r="R206" s="1" t="s">
        <v>2393</v>
      </c>
      <c r="S206" s="1" t="s">
        <v>3623</v>
      </c>
      <c r="T206" s="1" t="s">
        <v>3624</v>
      </c>
      <c r="U206" s="1" t="s">
        <v>3625</v>
      </c>
      <c r="W206" s="1" t="s">
        <v>2448</v>
      </c>
      <c r="X206">
        <v>1000</v>
      </c>
      <c r="Y206">
        <v>15</v>
      </c>
      <c r="Z206">
        <v>9</v>
      </c>
      <c r="AA206">
        <v>300</v>
      </c>
      <c r="AB206" t="s">
        <v>2449</v>
      </c>
      <c r="AC206" t="s">
        <v>2449</v>
      </c>
      <c r="AD206">
        <v>55000</v>
      </c>
      <c r="AE206">
        <v>0</v>
      </c>
      <c r="AF206">
        <v>0</v>
      </c>
      <c r="AG206">
        <v>3</v>
      </c>
      <c r="AH206">
        <v>1</v>
      </c>
      <c r="AI206">
        <v>1500</v>
      </c>
      <c r="AJ206">
        <v>400</v>
      </c>
      <c r="AM206" t="s">
        <v>3626</v>
      </c>
      <c r="AN206" t="s">
        <v>3627</v>
      </c>
      <c r="AO206" t="s">
        <v>2449</v>
      </c>
      <c r="AP206" t="s">
        <v>2450</v>
      </c>
      <c r="AQ206" t="s">
        <v>2455</v>
      </c>
      <c r="AR206" t="s">
        <v>2741</v>
      </c>
      <c r="AT206" t="s">
        <v>3628</v>
      </c>
      <c r="AV206" t="s">
        <v>2456</v>
      </c>
      <c r="AW206" t="s">
        <v>2456</v>
      </c>
      <c r="AX206" t="s">
        <v>2454</v>
      </c>
      <c r="AZ206" t="s">
        <v>3629</v>
      </c>
      <c r="BA206">
        <v>529900</v>
      </c>
      <c r="BC206">
        <v>68776</v>
      </c>
    </row>
    <row r="207" spans="1:55" ht="12.75">
      <c r="A207" s="1" t="s">
        <v>2447</v>
      </c>
      <c r="B207" s="1" t="s">
        <v>2821</v>
      </c>
      <c r="C207" s="1" t="s">
        <v>2822</v>
      </c>
      <c r="D207" s="1" t="s">
        <v>2823</v>
      </c>
      <c r="F207" s="1" t="s">
        <v>2824</v>
      </c>
      <c r="G207" s="1" t="s">
        <v>2609</v>
      </c>
      <c r="H207" s="1" t="s">
        <v>2610</v>
      </c>
      <c r="I207" s="1" t="s">
        <v>2825</v>
      </c>
      <c r="J207" s="1" t="s">
        <v>2481</v>
      </c>
      <c r="K207" s="1" t="s">
        <v>2393</v>
      </c>
      <c r="L207" s="1" t="s">
        <v>2822</v>
      </c>
      <c r="N207" s="1" t="s">
        <v>2824</v>
      </c>
      <c r="O207" s="1" t="s">
        <v>2610</v>
      </c>
      <c r="P207" s="1" t="s">
        <v>2826</v>
      </c>
      <c r="Q207" s="1" t="s">
        <v>2481</v>
      </c>
      <c r="R207" s="1" t="s">
        <v>2393</v>
      </c>
      <c r="S207" s="1" t="s">
        <v>2827</v>
      </c>
      <c r="T207" s="1" t="s">
        <v>2828</v>
      </c>
      <c r="U207" s="1" t="s">
        <v>2829</v>
      </c>
      <c r="V207" s="1" t="s">
        <v>2830</v>
      </c>
      <c r="W207" s="1" t="s">
        <v>2448</v>
      </c>
      <c r="X207">
        <v>675</v>
      </c>
      <c r="Y207">
        <v>20</v>
      </c>
      <c r="Z207">
        <v>9</v>
      </c>
      <c r="AA207">
        <v>300</v>
      </c>
      <c r="AB207" t="s">
        <v>2449</v>
      </c>
      <c r="AC207" t="s">
        <v>2449</v>
      </c>
      <c r="AD207">
        <v>30000</v>
      </c>
      <c r="AE207">
        <v>0</v>
      </c>
      <c r="AF207">
        <v>0</v>
      </c>
      <c r="AG207">
        <v>2</v>
      </c>
      <c r="AH207">
        <v>2</v>
      </c>
      <c r="AI207">
        <v>465</v>
      </c>
      <c r="AJ207">
        <v>600</v>
      </c>
      <c r="AN207" t="s">
        <v>2831</v>
      </c>
      <c r="AO207" t="s">
        <v>2500</v>
      </c>
      <c r="AP207" t="s">
        <v>2450</v>
      </c>
      <c r="AQ207" t="s">
        <v>2455</v>
      </c>
      <c r="AR207" t="s">
        <v>2832</v>
      </c>
      <c r="AT207" t="s">
        <v>2833</v>
      </c>
      <c r="AV207" t="s">
        <v>2456</v>
      </c>
      <c r="AW207" t="s">
        <v>2456</v>
      </c>
      <c r="AX207" t="s">
        <v>2454</v>
      </c>
      <c r="AZ207" t="s">
        <v>2834</v>
      </c>
      <c r="BA207">
        <v>118500</v>
      </c>
      <c r="BC207">
        <v>71687</v>
      </c>
    </row>
    <row r="208" spans="1:55" ht="12.75">
      <c r="A208" s="1" t="s">
        <v>2447</v>
      </c>
      <c r="B208" s="1" t="s">
        <v>2585</v>
      </c>
      <c r="C208" s="1" t="s">
        <v>2586</v>
      </c>
      <c r="D208" s="1" t="s">
        <v>2587</v>
      </c>
      <c r="F208" s="1" t="s">
        <v>2588</v>
      </c>
      <c r="G208" s="1" t="s">
        <v>2842</v>
      </c>
      <c r="H208" s="1" t="s">
        <v>2843</v>
      </c>
      <c r="I208" s="1" t="s">
        <v>2589</v>
      </c>
      <c r="J208" s="1" t="s">
        <v>2481</v>
      </c>
      <c r="K208" s="1" t="s">
        <v>2393</v>
      </c>
      <c r="L208" s="1" t="s">
        <v>2586</v>
      </c>
      <c r="N208" s="1" t="s">
        <v>2588</v>
      </c>
      <c r="O208" s="1" t="s">
        <v>2843</v>
      </c>
      <c r="P208" s="1" t="s">
        <v>2590</v>
      </c>
      <c r="Q208" s="1" t="s">
        <v>2481</v>
      </c>
      <c r="R208" s="1" t="s">
        <v>2393</v>
      </c>
      <c r="S208" s="1" t="s">
        <v>2591</v>
      </c>
      <c r="T208" s="1" t="s">
        <v>2592</v>
      </c>
      <c r="U208" s="1" t="s">
        <v>2593</v>
      </c>
      <c r="V208" s="1" t="s">
        <v>2594</v>
      </c>
      <c r="W208" s="1" t="s">
        <v>2448</v>
      </c>
      <c r="X208">
        <v>2000</v>
      </c>
      <c r="Y208">
        <v>32</v>
      </c>
      <c r="Z208">
        <v>9</v>
      </c>
      <c r="AA208">
        <v>800</v>
      </c>
      <c r="AB208" t="s">
        <v>2449</v>
      </c>
      <c r="AC208" t="s">
        <v>2449</v>
      </c>
      <c r="AD208">
        <v>250000</v>
      </c>
      <c r="AE208">
        <v>12844</v>
      </c>
      <c r="AF208">
        <v>0</v>
      </c>
      <c r="AG208">
        <v>2</v>
      </c>
      <c r="AH208">
        <v>1</v>
      </c>
      <c r="AI208">
        <v>1500</v>
      </c>
      <c r="AJ208">
        <v>0</v>
      </c>
      <c r="AM208" t="s">
        <v>2595</v>
      </c>
      <c r="AN208" t="s">
        <v>2596</v>
      </c>
      <c r="AO208" t="s">
        <v>2500</v>
      </c>
      <c r="AP208" t="s">
        <v>2450</v>
      </c>
      <c r="AQ208" t="s">
        <v>2455</v>
      </c>
      <c r="AR208" t="s">
        <v>2597</v>
      </c>
      <c r="AT208" t="s">
        <v>3452</v>
      </c>
      <c r="AV208" t="s">
        <v>2667</v>
      </c>
      <c r="AW208" t="s">
        <v>1601</v>
      </c>
      <c r="AX208" t="s">
        <v>2454</v>
      </c>
      <c r="AZ208" t="s">
        <v>2598</v>
      </c>
      <c r="BA208">
        <v>43100</v>
      </c>
      <c r="BC208">
        <v>66913</v>
      </c>
    </row>
    <row r="209" spans="1:55" ht="12.75">
      <c r="A209" s="1" t="s">
        <v>2447</v>
      </c>
      <c r="B209" s="1" t="s">
        <v>856</v>
      </c>
      <c r="C209" s="1" t="s">
        <v>857</v>
      </c>
      <c r="F209" s="1" t="s">
        <v>1038</v>
      </c>
      <c r="G209" s="1" t="s">
        <v>1036</v>
      </c>
      <c r="H209" s="1" t="s">
        <v>1037</v>
      </c>
      <c r="I209" s="1" t="s">
        <v>858</v>
      </c>
      <c r="J209" s="1" t="s">
        <v>2481</v>
      </c>
      <c r="K209" s="1" t="s">
        <v>2393</v>
      </c>
      <c r="L209" s="1" t="s">
        <v>857</v>
      </c>
      <c r="N209" s="1" t="s">
        <v>1038</v>
      </c>
      <c r="O209" s="1" t="s">
        <v>1037</v>
      </c>
      <c r="P209" s="1" t="s">
        <v>858</v>
      </c>
      <c r="Q209" s="1" t="s">
        <v>2481</v>
      </c>
      <c r="R209" s="1" t="s">
        <v>2393</v>
      </c>
      <c r="S209" s="1" t="s">
        <v>859</v>
      </c>
      <c r="T209" s="1" t="s">
        <v>860</v>
      </c>
      <c r="U209" s="1" t="s">
        <v>861</v>
      </c>
      <c r="V209" s="1" t="s">
        <v>862</v>
      </c>
      <c r="W209" s="1" t="s">
        <v>2448</v>
      </c>
      <c r="X209">
        <v>1180</v>
      </c>
      <c r="Y209">
        <v>32</v>
      </c>
      <c r="Z209">
        <v>9</v>
      </c>
      <c r="AA209">
        <v>0</v>
      </c>
      <c r="AB209" t="s">
        <v>2500</v>
      </c>
      <c r="AC209" t="s">
        <v>2500</v>
      </c>
      <c r="AD209">
        <v>50000</v>
      </c>
      <c r="AE209">
        <v>50000</v>
      </c>
      <c r="AF209">
        <v>541</v>
      </c>
      <c r="AG209">
        <v>9</v>
      </c>
      <c r="AH209">
        <v>2</v>
      </c>
      <c r="AI209">
        <v>500</v>
      </c>
      <c r="AJ209">
        <v>600</v>
      </c>
      <c r="AM209" t="s">
        <v>863</v>
      </c>
      <c r="AO209" t="s">
        <v>2449</v>
      </c>
      <c r="AP209" t="s">
        <v>2450</v>
      </c>
      <c r="AQ209" t="s">
        <v>2455</v>
      </c>
      <c r="AR209" t="s">
        <v>2528</v>
      </c>
      <c r="AT209" t="s">
        <v>864</v>
      </c>
      <c r="AV209" t="s">
        <v>2907</v>
      </c>
      <c r="AW209" t="s">
        <v>2907</v>
      </c>
      <c r="AX209" t="s">
        <v>2454</v>
      </c>
      <c r="BA209">
        <v>333500</v>
      </c>
      <c r="BC209">
        <v>69467</v>
      </c>
    </row>
    <row r="210" spans="1:55" ht="12.75">
      <c r="A210" s="1" t="s">
        <v>2447</v>
      </c>
      <c r="B210" s="1" t="s">
        <v>1000</v>
      </c>
      <c r="C210" s="1" t="s">
        <v>1001</v>
      </c>
      <c r="F210" s="1" t="s">
        <v>1951</v>
      </c>
      <c r="G210" s="1" t="s">
        <v>1036</v>
      </c>
      <c r="H210" s="1" t="s">
        <v>1037</v>
      </c>
      <c r="I210" s="1" t="s">
        <v>119</v>
      </c>
      <c r="J210" s="1" t="s">
        <v>2481</v>
      </c>
      <c r="K210" s="1" t="s">
        <v>2393</v>
      </c>
      <c r="L210" s="1" t="s">
        <v>1001</v>
      </c>
      <c r="N210" s="1" t="s">
        <v>1951</v>
      </c>
      <c r="O210" s="1" t="s">
        <v>1037</v>
      </c>
      <c r="P210" s="1" t="s">
        <v>119</v>
      </c>
      <c r="Q210" s="1" t="s">
        <v>2481</v>
      </c>
      <c r="R210" s="1" t="s">
        <v>2393</v>
      </c>
      <c r="S210" s="1" t="s">
        <v>1002</v>
      </c>
      <c r="T210" s="1" t="s">
        <v>1003</v>
      </c>
      <c r="U210" s="1" t="s">
        <v>1004</v>
      </c>
      <c r="V210" s="1" t="s">
        <v>1005</v>
      </c>
      <c r="W210" s="1" t="s">
        <v>2448</v>
      </c>
      <c r="X210">
        <v>2490</v>
      </c>
      <c r="Y210">
        <v>45</v>
      </c>
      <c r="Z210">
        <v>9</v>
      </c>
      <c r="AA210">
        <v>0</v>
      </c>
      <c r="AB210" t="s">
        <v>2449</v>
      </c>
      <c r="AC210" t="s">
        <v>2449</v>
      </c>
      <c r="AD210">
        <v>73000</v>
      </c>
      <c r="AE210">
        <v>0</v>
      </c>
      <c r="AF210">
        <v>202</v>
      </c>
      <c r="AG210">
        <v>4</v>
      </c>
      <c r="AH210">
        <v>2</v>
      </c>
      <c r="AI210">
        <v>3889</v>
      </c>
      <c r="AJ210">
        <v>0</v>
      </c>
      <c r="AM210" t="s">
        <v>1006</v>
      </c>
      <c r="AO210" t="s">
        <v>2449</v>
      </c>
      <c r="AP210" t="s">
        <v>2450</v>
      </c>
      <c r="AQ210" t="s">
        <v>2455</v>
      </c>
      <c r="AR210" t="s">
        <v>2479</v>
      </c>
      <c r="AT210" t="s">
        <v>1007</v>
      </c>
      <c r="AV210" t="s">
        <v>2497</v>
      </c>
      <c r="AW210" t="s">
        <v>2498</v>
      </c>
      <c r="AX210" t="s">
        <v>2454</v>
      </c>
      <c r="AZ210" t="s">
        <v>1988</v>
      </c>
      <c r="BA210">
        <v>51700</v>
      </c>
      <c r="BC210">
        <v>65967</v>
      </c>
    </row>
    <row r="211" spans="1:55" ht="12.75">
      <c r="A211" s="1" t="s">
        <v>2447</v>
      </c>
      <c r="B211" s="1" t="s">
        <v>1976</v>
      </c>
      <c r="C211" s="1" t="s">
        <v>1977</v>
      </c>
      <c r="D211" s="1" t="s">
        <v>1978</v>
      </c>
      <c r="F211" s="1" t="s">
        <v>1038</v>
      </c>
      <c r="G211" s="1" t="s">
        <v>1036</v>
      </c>
      <c r="H211" s="1" t="s">
        <v>1037</v>
      </c>
      <c r="I211" s="1" t="s">
        <v>1979</v>
      </c>
      <c r="J211" s="1" t="s">
        <v>2481</v>
      </c>
      <c r="K211" s="1" t="s">
        <v>2393</v>
      </c>
      <c r="L211" s="1" t="s">
        <v>1977</v>
      </c>
      <c r="N211" s="1" t="s">
        <v>1038</v>
      </c>
      <c r="O211" s="1" t="s">
        <v>1037</v>
      </c>
      <c r="P211" s="1" t="s">
        <v>1980</v>
      </c>
      <c r="Q211" s="1" t="s">
        <v>2481</v>
      </c>
      <c r="R211" s="1" t="s">
        <v>2393</v>
      </c>
      <c r="S211" s="1" t="s">
        <v>1981</v>
      </c>
      <c r="T211" s="1" t="s">
        <v>1982</v>
      </c>
      <c r="U211" s="1" t="s">
        <v>1983</v>
      </c>
      <c r="V211" s="1" t="s">
        <v>1984</v>
      </c>
      <c r="W211" s="1" t="s">
        <v>2448</v>
      </c>
      <c r="X211">
        <v>3100</v>
      </c>
      <c r="Y211">
        <v>48</v>
      </c>
      <c r="Z211">
        <v>9</v>
      </c>
      <c r="AA211">
        <v>600</v>
      </c>
      <c r="AB211" t="s">
        <v>2449</v>
      </c>
      <c r="AC211" t="s">
        <v>2500</v>
      </c>
      <c r="AD211">
        <v>90000</v>
      </c>
      <c r="AE211">
        <v>9700</v>
      </c>
      <c r="AF211">
        <v>300</v>
      </c>
      <c r="AG211">
        <v>13</v>
      </c>
      <c r="AH211">
        <v>3</v>
      </c>
      <c r="AI211">
        <v>4350</v>
      </c>
      <c r="AJ211">
        <v>0</v>
      </c>
      <c r="AM211" t="s">
        <v>1985</v>
      </c>
      <c r="AN211" t="s">
        <v>1986</v>
      </c>
      <c r="AO211" t="s">
        <v>2449</v>
      </c>
      <c r="AP211" t="s">
        <v>2450</v>
      </c>
      <c r="AQ211" t="s">
        <v>2455</v>
      </c>
      <c r="AR211" t="s">
        <v>2213</v>
      </c>
      <c r="AT211" t="s">
        <v>1987</v>
      </c>
      <c r="AV211" t="s">
        <v>2497</v>
      </c>
      <c r="AW211" t="s">
        <v>2498</v>
      </c>
      <c r="AX211" t="s">
        <v>2454</v>
      </c>
      <c r="AZ211" t="s">
        <v>1988</v>
      </c>
      <c r="BA211">
        <v>29500</v>
      </c>
      <c r="BC211">
        <v>51802</v>
      </c>
    </row>
    <row r="212" spans="1:55" ht="12.75">
      <c r="A212" s="1" t="s">
        <v>2447</v>
      </c>
      <c r="B212" s="1" t="s">
        <v>2174</v>
      </c>
      <c r="C212" s="1" t="s">
        <v>2175</v>
      </c>
      <c r="F212" s="1" t="s">
        <v>2176</v>
      </c>
      <c r="G212" s="1" t="s">
        <v>2177</v>
      </c>
      <c r="H212" s="1" t="s">
        <v>2178</v>
      </c>
      <c r="I212" s="1" t="s">
        <v>2179</v>
      </c>
      <c r="J212" s="1" t="s">
        <v>2481</v>
      </c>
      <c r="K212" s="1" t="s">
        <v>2331</v>
      </c>
      <c r="L212" s="1" t="s">
        <v>2175</v>
      </c>
      <c r="N212" s="1" t="s">
        <v>2176</v>
      </c>
      <c r="O212" s="1" t="s">
        <v>2178</v>
      </c>
      <c r="P212" s="1" t="s">
        <v>2179</v>
      </c>
      <c r="Q212" s="1" t="s">
        <v>2481</v>
      </c>
      <c r="R212" s="1" t="s">
        <v>2331</v>
      </c>
      <c r="S212" s="1" t="s">
        <v>2180</v>
      </c>
      <c r="T212" s="1" t="s">
        <v>2181</v>
      </c>
      <c r="U212" s="1" t="s">
        <v>2182</v>
      </c>
      <c r="V212" s="1" t="s">
        <v>2183</v>
      </c>
      <c r="W212" s="1" t="s">
        <v>2448</v>
      </c>
      <c r="X212">
        <v>450</v>
      </c>
      <c r="Y212">
        <v>49</v>
      </c>
      <c r="Z212">
        <v>9</v>
      </c>
      <c r="AA212">
        <v>0</v>
      </c>
      <c r="AB212" t="s">
        <v>2449</v>
      </c>
      <c r="AC212" t="s">
        <v>2449</v>
      </c>
      <c r="AD212">
        <v>30000</v>
      </c>
      <c r="AE212">
        <v>0</v>
      </c>
      <c r="AF212">
        <v>0</v>
      </c>
      <c r="AG212">
        <v>1</v>
      </c>
      <c r="AH212">
        <v>0</v>
      </c>
      <c r="AI212">
        <v>498</v>
      </c>
      <c r="AJ212">
        <v>1050</v>
      </c>
      <c r="AM212" t="s">
        <v>2184</v>
      </c>
      <c r="AO212" t="s">
        <v>2449</v>
      </c>
      <c r="AP212" t="s">
        <v>2450</v>
      </c>
      <c r="AQ212" t="s">
        <v>2455</v>
      </c>
      <c r="AR212" t="s">
        <v>2185</v>
      </c>
      <c r="AT212" t="s">
        <v>2480</v>
      </c>
      <c r="AV212" t="s">
        <v>2456</v>
      </c>
      <c r="AW212" t="s">
        <v>2456</v>
      </c>
      <c r="AX212" t="s">
        <v>2454</v>
      </c>
      <c r="AZ212" t="s">
        <v>2186</v>
      </c>
      <c r="BA212">
        <v>528000</v>
      </c>
      <c r="BC212">
        <v>59001</v>
      </c>
    </row>
    <row r="213" spans="1:55" ht="12.75">
      <c r="A213" s="1" t="s">
        <v>2447</v>
      </c>
      <c r="B213" s="1" t="s">
        <v>799</v>
      </c>
      <c r="C213" s="1" t="s">
        <v>800</v>
      </c>
      <c r="D213" s="1" t="s">
        <v>801</v>
      </c>
      <c r="F213" s="1" t="s">
        <v>1038</v>
      </c>
      <c r="G213" s="1" t="s">
        <v>1036</v>
      </c>
      <c r="H213" s="1" t="s">
        <v>1037</v>
      </c>
      <c r="I213" s="1" t="s">
        <v>802</v>
      </c>
      <c r="J213" s="1" t="s">
        <v>2481</v>
      </c>
      <c r="K213" s="1" t="s">
        <v>2393</v>
      </c>
      <c r="L213" s="1" t="s">
        <v>800</v>
      </c>
      <c r="N213" s="1" t="s">
        <v>1038</v>
      </c>
      <c r="O213" s="1" t="s">
        <v>1037</v>
      </c>
      <c r="P213" s="1" t="s">
        <v>803</v>
      </c>
      <c r="Q213" s="1" t="s">
        <v>2481</v>
      </c>
      <c r="R213" s="1" t="s">
        <v>2393</v>
      </c>
      <c r="S213" s="1" t="s">
        <v>804</v>
      </c>
      <c r="T213" s="1" t="s">
        <v>805</v>
      </c>
      <c r="U213" s="1" t="s">
        <v>806</v>
      </c>
      <c r="V213" s="1" t="s">
        <v>807</v>
      </c>
      <c r="W213" s="1" t="s">
        <v>2448</v>
      </c>
      <c r="X213">
        <v>2200</v>
      </c>
      <c r="Y213">
        <v>55</v>
      </c>
      <c r="Z213">
        <v>9</v>
      </c>
      <c r="AA213">
        <v>600</v>
      </c>
      <c r="AB213" t="s">
        <v>2449</v>
      </c>
      <c r="AC213" t="s">
        <v>2449</v>
      </c>
      <c r="AD213">
        <v>84000</v>
      </c>
      <c r="AE213">
        <v>18500</v>
      </c>
      <c r="AF213">
        <v>1030</v>
      </c>
      <c r="AG213">
        <v>8</v>
      </c>
      <c r="AH213">
        <v>2</v>
      </c>
      <c r="AI213">
        <v>2300</v>
      </c>
      <c r="AJ213">
        <v>0</v>
      </c>
      <c r="AM213" t="s">
        <v>808</v>
      </c>
      <c r="AO213" t="s">
        <v>2449</v>
      </c>
      <c r="AP213" t="s">
        <v>2450</v>
      </c>
      <c r="AQ213" t="s">
        <v>2455</v>
      </c>
      <c r="AR213" t="s">
        <v>3091</v>
      </c>
      <c r="AT213" t="s">
        <v>809</v>
      </c>
      <c r="AV213" t="s">
        <v>2497</v>
      </c>
      <c r="AW213" t="s">
        <v>2498</v>
      </c>
      <c r="AX213" t="s">
        <v>2454</v>
      </c>
      <c r="AZ213" t="s">
        <v>1988</v>
      </c>
      <c r="BA213">
        <v>21800</v>
      </c>
      <c r="BC213">
        <v>27463</v>
      </c>
    </row>
    <row r="214" spans="1:55" ht="12.75">
      <c r="A214" s="1" t="s">
        <v>2447</v>
      </c>
      <c r="B214" s="1" t="s">
        <v>448</v>
      </c>
      <c r="C214" s="1" t="s">
        <v>449</v>
      </c>
      <c r="F214" s="1" t="s">
        <v>1038</v>
      </c>
      <c r="G214" s="1" t="s">
        <v>1036</v>
      </c>
      <c r="H214" s="1" t="s">
        <v>1037</v>
      </c>
      <c r="I214" s="1" t="s">
        <v>450</v>
      </c>
      <c r="J214" s="1" t="s">
        <v>2481</v>
      </c>
      <c r="K214" s="1" t="s">
        <v>2393</v>
      </c>
      <c r="L214" s="1" t="s">
        <v>449</v>
      </c>
      <c r="N214" s="1" t="s">
        <v>1038</v>
      </c>
      <c r="O214" s="1" t="s">
        <v>1037</v>
      </c>
      <c r="P214" s="1" t="s">
        <v>450</v>
      </c>
      <c r="Q214" s="1" t="s">
        <v>2481</v>
      </c>
      <c r="R214" s="1" t="s">
        <v>2393</v>
      </c>
      <c r="S214" s="1" t="s">
        <v>451</v>
      </c>
      <c r="T214" s="1" t="s">
        <v>452</v>
      </c>
      <c r="U214" s="1" t="s">
        <v>453</v>
      </c>
      <c r="V214" s="1" t="s">
        <v>454</v>
      </c>
      <c r="W214" s="1" t="s">
        <v>2448</v>
      </c>
      <c r="X214">
        <v>1862</v>
      </c>
      <c r="Y214">
        <v>80</v>
      </c>
      <c r="Z214">
        <v>9</v>
      </c>
      <c r="AA214">
        <v>0</v>
      </c>
      <c r="AB214" t="s">
        <v>2500</v>
      </c>
      <c r="AC214" t="s">
        <v>2500</v>
      </c>
      <c r="AD214">
        <v>84000</v>
      </c>
      <c r="AE214">
        <v>17804</v>
      </c>
      <c r="AF214">
        <v>2023</v>
      </c>
      <c r="AG214">
        <v>8</v>
      </c>
      <c r="AH214">
        <v>8</v>
      </c>
      <c r="AI214">
        <v>5000</v>
      </c>
      <c r="AJ214">
        <v>2000</v>
      </c>
      <c r="AM214" t="s">
        <v>455</v>
      </c>
      <c r="AN214" t="s">
        <v>456</v>
      </c>
      <c r="AO214" t="s">
        <v>2449</v>
      </c>
      <c r="AP214" t="s">
        <v>2450</v>
      </c>
      <c r="AQ214" t="s">
        <v>2455</v>
      </c>
      <c r="AR214" t="s">
        <v>2507</v>
      </c>
      <c r="AT214" t="s">
        <v>457</v>
      </c>
      <c r="AV214" t="s">
        <v>2218</v>
      </c>
      <c r="AW214" t="s">
        <v>2219</v>
      </c>
      <c r="AX214" t="s">
        <v>2454</v>
      </c>
      <c r="AZ214" t="s">
        <v>2487</v>
      </c>
      <c r="BA214">
        <v>53000</v>
      </c>
      <c r="BC214">
        <v>29424</v>
      </c>
    </row>
    <row r="215" spans="1:55" ht="12.75">
      <c r="A215" s="1" t="s">
        <v>2447</v>
      </c>
      <c r="B215" s="1" t="s">
        <v>1661</v>
      </c>
      <c r="C215" s="1" t="s">
        <v>1662</v>
      </c>
      <c r="D215" s="1" t="s">
        <v>1663</v>
      </c>
      <c r="F215" s="1" t="s">
        <v>1653</v>
      </c>
      <c r="G215" s="1" t="s">
        <v>2609</v>
      </c>
      <c r="H215" s="1" t="s">
        <v>2610</v>
      </c>
      <c r="I215" s="1" t="s">
        <v>1664</v>
      </c>
      <c r="J215" s="1" t="s">
        <v>2481</v>
      </c>
      <c r="K215" s="1" t="s">
        <v>2393</v>
      </c>
      <c r="L215" s="1" t="s">
        <v>1662</v>
      </c>
      <c r="N215" s="1" t="s">
        <v>1665</v>
      </c>
      <c r="O215" s="1" t="s">
        <v>2610</v>
      </c>
      <c r="P215" s="1" t="s">
        <v>1666</v>
      </c>
      <c r="Q215" s="1" t="s">
        <v>2481</v>
      </c>
      <c r="R215" s="1" t="s">
        <v>2393</v>
      </c>
      <c r="S215" s="1" t="s">
        <v>1655</v>
      </c>
      <c r="T215" s="1" t="s">
        <v>1667</v>
      </c>
      <c r="U215" s="1" t="s">
        <v>1668</v>
      </c>
      <c r="V215" s="1" t="s">
        <v>1656</v>
      </c>
      <c r="W215" s="1" t="s">
        <v>2448</v>
      </c>
      <c r="X215">
        <v>500</v>
      </c>
      <c r="Y215">
        <v>0</v>
      </c>
      <c r="Z215">
        <v>10</v>
      </c>
      <c r="AA215">
        <v>300</v>
      </c>
      <c r="AB215" t="s">
        <v>2449</v>
      </c>
      <c r="AC215" t="s">
        <v>2449</v>
      </c>
      <c r="AD215">
        <v>116700</v>
      </c>
      <c r="AE215">
        <v>0</v>
      </c>
      <c r="AF215">
        <v>0</v>
      </c>
      <c r="AG215">
        <v>2</v>
      </c>
      <c r="AH215">
        <v>0</v>
      </c>
      <c r="AI215">
        <v>1000</v>
      </c>
      <c r="AJ215">
        <v>0</v>
      </c>
      <c r="AM215" t="s">
        <v>1669</v>
      </c>
      <c r="AO215" t="s">
        <v>2500</v>
      </c>
      <c r="AP215" t="s">
        <v>2450</v>
      </c>
      <c r="AQ215" t="s">
        <v>2455</v>
      </c>
      <c r="AR215" t="s">
        <v>1657</v>
      </c>
      <c r="AT215" t="s">
        <v>2531</v>
      </c>
      <c r="AV215" t="s">
        <v>1658</v>
      </c>
      <c r="AW215" t="s">
        <v>1659</v>
      </c>
      <c r="AX215" t="s">
        <v>2454</v>
      </c>
      <c r="AZ215" t="s">
        <v>1660</v>
      </c>
      <c r="BA215">
        <v>244900</v>
      </c>
      <c r="BC215">
        <v>49673</v>
      </c>
    </row>
    <row r="216" spans="1:55" ht="12.75">
      <c r="A216" s="1" t="s">
        <v>2447</v>
      </c>
      <c r="B216" s="1" t="s">
        <v>3594</v>
      </c>
      <c r="C216" s="1" t="s">
        <v>3595</v>
      </c>
      <c r="F216" s="1" t="s">
        <v>3557</v>
      </c>
      <c r="G216" s="1" t="s">
        <v>3556</v>
      </c>
      <c r="H216" s="1" t="s">
        <v>2467</v>
      </c>
      <c r="I216" s="1" t="s">
        <v>3561</v>
      </c>
      <c r="J216" s="1" t="s">
        <v>2481</v>
      </c>
      <c r="K216" s="1" t="s">
        <v>2393</v>
      </c>
      <c r="L216" s="1" t="s">
        <v>3595</v>
      </c>
      <c r="N216" s="1" t="s">
        <v>3557</v>
      </c>
      <c r="O216" s="1" t="s">
        <v>2467</v>
      </c>
      <c r="P216" s="1" t="s">
        <v>3561</v>
      </c>
      <c r="Q216" s="1" t="s">
        <v>2481</v>
      </c>
      <c r="R216" s="1" t="s">
        <v>2393</v>
      </c>
      <c r="S216" s="1" t="s">
        <v>3596</v>
      </c>
      <c r="T216" s="1" t="s">
        <v>3597</v>
      </c>
      <c r="U216" s="1" t="s">
        <v>3598</v>
      </c>
      <c r="W216" s="1" t="s">
        <v>2448</v>
      </c>
      <c r="X216">
        <v>290</v>
      </c>
      <c r="Y216">
        <v>0</v>
      </c>
      <c r="Z216">
        <v>10</v>
      </c>
      <c r="AA216">
        <v>0</v>
      </c>
      <c r="AB216" t="s">
        <v>2449</v>
      </c>
      <c r="AC216" t="s">
        <v>2449</v>
      </c>
      <c r="AD216">
        <v>0</v>
      </c>
      <c r="AE216">
        <v>0</v>
      </c>
      <c r="AF216">
        <v>37</v>
      </c>
      <c r="AG216">
        <v>1</v>
      </c>
      <c r="AH216">
        <v>0</v>
      </c>
      <c r="AI216">
        <v>0</v>
      </c>
      <c r="AJ216">
        <v>0</v>
      </c>
      <c r="AM216" t="s">
        <v>3599</v>
      </c>
      <c r="AN216" t="s">
        <v>3562</v>
      </c>
      <c r="AO216" t="s">
        <v>2449</v>
      </c>
      <c r="AP216" t="s">
        <v>2450</v>
      </c>
      <c r="AQ216" t="s">
        <v>2455</v>
      </c>
      <c r="AR216" t="s">
        <v>2479</v>
      </c>
      <c r="AT216" t="s">
        <v>3563</v>
      </c>
      <c r="AV216" t="s">
        <v>2456</v>
      </c>
      <c r="AW216" t="s">
        <v>2456</v>
      </c>
      <c r="AX216" t="s">
        <v>2454</v>
      </c>
      <c r="BA216">
        <v>121800</v>
      </c>
      <c r="BC216">
        <v>22583</v>
      </c>
    </row>
    <row r="217" spans="1:55" ht="12.75">
      <c r="A217" s="1" t="s">
        <v>2447</v>
      </c>
      <c r="B217" s="1" t="s">
        <v>3066</v>
      </c>
      <c r="C217" s="1" t="s">
        <v>3067</v>
      </c>
      <c r="F217" s="1" t="s">
        <v>3068</v>
      </c>
      <c r="G217" s="1" t="s">
        <v>2842</v>
      </c>
      <c r="H217" s="1" t="s">
        <v>2843</v>
      </c>
      <c r="I217" s="1" t="s">
        <v>3069</v>
      </c>
      <c r="J217" s="1" t="s">
        <v>2481</v>
      </c>
      <c r="K217" s="1" t="s">
        <v>2393</v>
      </c>
      <c r="L217" s="1" t="s">
        <v>3067</v>
      </c>
      <c r="N217" s="1" t="s">
        <v>3068</v>
      </c>
      <c r="O217" s="1" t="s">
        <v>2843</v>
      </c>
      <c r="P217" s="1" t="s">
        <v>3069</v>
      </c>
      <c r="Q217" s="1" t="s">
        <v>2481</v>
      </c>
      <c r="R217" s="1" t="s">
        <v>2393</v>
      </c>
      <c r="S217" s="1" t="s">
        <v>3070</v>
      </c>
      <c r="T217" s="1" t="s">
        <v>3071</v>
      </c>
      <c r="U217" s="1" t="s">
        <v>3072</v>
      </c>
      <c r="W217" s="1" t="s">
        <v>2448</v>
      </c>
      <c r="X217">
        <v>0</v>
      </c>
      <c r="Y217">
        <v>6</v>
      </c>
      <c r="Z217">
        <v>10</v>
      </c>
      <c r="AA217">
        <v>0</v>
      </c>
      <c r="AB217" t="s">
        <v>2449</v>
      </c>
      <c r="AC217" t="s">
        <v>2449</v>
      </c>
      <c r="AD217">
        <v>100000</v>
      </c>
      <c r="AE217">
        <v>0</v>
      </c>
      <c r="AF217">
        <v>284</v>
      </c>
      <c r="AG217">
        <v>3</v>
      </c>
      <c r="AH217">
        <v>1</v>
      </c>
      <c r="AI217">
        <v>1000</v>
      </c>
      <c r="AJ217">
        <v>0</v>
      </c>
      <c r="AM217" t="s">
        <v>3073</v>
      </c>
      <c r="AO217" t="s">
        <v>2449</v>
      </c>
      <c r="AP217" t="s">
        <v>2450</v>
      </c>
      <c r="AQ217" t="s">
        <v>2455</v>
      </c>
      <c r="AR217" t="s">
        <v>3074</v>
      </c>
      <c r="AT217" t="s">
        <v>3075</v>
      </c>
      <c r="AV217" t="s">
        <v>2896</v>
      </c>
      <c r="AW217" t="s">
        <v>2896</v>
      </c>
      <c r="AX217" t="s">
        <v>2454</v>
      </c>
      <c r="AZ217" t="s">
        <v>2469</v>
      </c>
      <c r="BA217">
        <v>246000</v>
      </c>
      <c r="BC217">
        <v>8552</v>
      </c>
    </row>
    <row r="218" spans="1:55" ht="12.75">
      <c r="A218" s="1" t="s">
        <v>2447</v>
      </c>
      <c r="B218" s="1" t="s">
        <v>1614</v>
      </c>
      <c r="C218" s="1" t="s">
        <v>1615</v>
      </c>
      <c r="F218" s="1" t="s">
        <v>1616</v>
      </c>
      <c r="G218" s="1" t="s">
        <v>2609</v>
      </c>
      <c r="H218" s="1" t="s">
        <v>2610</v>
      </c>
      <c r="I218" s="1" t="s">
        <v>1617</v>
      </c>
      <c r="J218" s="1" t="s">
        <v>2481</v>
      </c>
      <c r="K218" s="1" t="s">
        <v>2393</v>
      </c>
      <c r="L218" s="1" t="s">
        <v>1615</v>
      </c>
      <c r="N218" s="1" t="s">
        <v>1616</v>
      </c>
      <c r="O218" s="1" t="s">
        <v>2610</v>
      </c>
      <c r="P218" s="1" t="s">
        <v>1617</v>
      </c>
      <c r="Q218" s="1" t="s">
        <v>2481</v>
      </c>
      <c r="R218" s="1" t="s">
        <v>2393</v>
      </c>
      <c r="S218" s="1" t="s">
        <v>1618</v>
      </c>
      <c r="T218" s="1" t="s">
        <v>1619</v>
      </c>
      <c r="U218" s="1" t="s">
        <v>1620</v>
      </c>
      <c r="V218" s="1" t="s">
        <v>1621</v>
      </c>
      <c r="W218" s="1" t="s">
        <v>2448</v>
      </c>
      <c r="X218">
        <v>563</v>
      </c>
      <c r="Y218">
        <v>8</v>
      </c>
      <c r="Z218">
        <v>10</v>
      </c>
      <c r="AA218">
        <v>0</v>
      </c>
      <c r="AB218" t="s">
        <v>2449</v>
      </c>
      <c r="AC218" t="s">
        <v>2449</v>
      </c>
      <c r="AD218">
        <v>140000</v>
      </c>
      <c r="AE218">
        <v>9600</v>
      </c>
      <c r="AF218">
        <v>82</v>
      </c>
      <c r="AG218">
        <v>8</v>
      </c>
      <c r="AH218">
        <v>2</v>
      </c>
      <c r="AI218">
        <v>2000</v>
      </c>
      <c r="AJ218">
        <v>0</v>
      </c>
      <c r="AM218" t="s">
        <v>1622</v>
      </c>
      <c r="AO218" t="s">
        <v>2500</v>
      </c>
      <c r="AP218" t="s">
        <v>2450</v>
      </c>
      <c r="AQ218" t="s">
        <v>2455</v>
      </c>
      <c r="AR218" t="s">
        <v>2521</v>
      </c>
      <c r="AT218" t="s">
        <v>2743</v>
      </c>
      <c r="AV218" t="s">
        <v>2456</v>
      </c>
      <c r="AW218" t="s">
        <v>2456</v>
      </c>
      <c r="AX218" t="s">
        <v>2454</v>
      </c>
      <c r="AZ218" t="s">
        <v>1623</v>
      </c>
      <c r="BA218">
        <v>65900</v>
      </c>
      <c r="BC218">
        <v>19739</v>
      </c>
    </row>
    <row r="219" spans="1:55" ht="12.75">
      <c r="A219" s="1" t="s">
        <v>2447</v>
      </c>
      <c r="B219" s="1" t="s">
        <v>3221</v>
      </c>
      <c r="C219" s="1" t="s">
        <v>3222</v>
      </c>
      <c r="D219" s="1" t="s">
        <v>3223</v>
      </c>
      <c r="F219" s="1" t="s">
        <v>3224</v>
      </c>
      <c r="G219" s="1" t="s">
        <v>2842</v>
      </c>
      <c r="H219" s="1" t="s">
        <v>2843</v>
      </c>
      <c r="I219" s="1" t="s">
        <v>3225</v>
      </c>
      <c r="J219" s="1" t="s">
        <v>2481</v>
      </c>
      <c r="K219" s="1" t="s">
        <v>2393</v>
      </c>
      <c r="L219" s="1" t="s">
        <v>3222</v>
      </c>
      <c r="N219" s="1" t="s">
        <v>3224</v>
      </c>
      <c r="O219" s="1" t="s">
        <v>2843</v>
      </c>
      <c r="P219" s="1" t="s">
        <v>3226</v>
      </c>
      <c r="Q219" s="1" t="s">
        <v>2481</v>
      </c>
      <c r="R219" s="1" t="s">
        <v>2393</v>
      </c>
      <c r="S219" s="1" t="s">
        <v>3227</v>
      </c>
      <c r="T219" s="1" t="s">
        <v>3228</v>
      </c>
      <c r="U219" s="1" t="s">
        <v>3229</v>
      </c>
      <c r="W219" s="1" t="s">
        <v>2448</v>
      </c>
      <c r="X219">
        <v>0</v>
      </c>
      <c r="Y219">
        <v>14</v>
      </c>
      <c r="Z219">
        <v>10</v>
      </c>
      <c r="AA219">
        <v>0</v>
      </c>
      <c r="AB219" t="s">
        <v>2449</v>
      </c>
      <c r="AC219" t="s">
        <v>2449</v>
      </c>
      <c r="AD219">
        <v>0</v>
      </c>
      <c r="AE219">
        <v>0</v>
      </c>
      <c r="AF219">
        <v>93</v>
      </c>
      <c r="AG219">
        <v>1</v>
      </c>
      <c r="AH219">
        <v>1</v>
      </c>
      <c r="AI219">
        <v>500</v>
      </c>
      <c r="AJ219">
        <v>150</v>
      </c>
      <c r="AO219" t="s">
        <v>2449</v>
      </c>
      <c r="AP219" t="s">
        <v>2450</v>
      </c>
      <c r="AQ219" t="s">
        <v>2455</v>
      </c>
      <c r="AR219" t="s">
        <v>2233</v>
      </c>
      <c r="AT219" t="s">
        <v>1687</v>
      </c>
      <c r="AV219" t="s">
        <v>2456</v>
      </c>
      <c r="AW219" t="s">
        <v>2456</v>
      </c>
      <c r="AX219" t="s">
        <v>2454</v>
      </c>
      <c r="BA219">
        <v>48500</v>
      </c>
      <c r="BC219">
        <v>58455</v>
      </c>
    </row>
    <row r="220" spans="1:55" ht="12.75">
      <c r="A220" s="1" t="s">
        <v>2447</v>
      </c>
      <c r="B220" s="1" t="s">
        <v>190</v>
      </c>
      <c r="C220" s="1" t="s">
        <v>191</v>
      </c>
      <c r="D220" s="1" t="s">
        <v>192</v>
      </c>
      <c r="F220" s="1" t="s">
        <v>2714</v>
      </c>
      <c r="G220" s="1" t="s">
        <v>1036</v>
      </c>
      <c r="H220" s="1" t="s">
        <v>1037</v>
      </c>
      <c r="I220" s="1" t="s">
        <v>193</v>
      </c>
      <c r="J220" s="1" t="s">
        <v>2481</v>
      </c>
      <c r="K220" s="1" t="s">
        <v>2393</v>
      </c>
      <c r="L220" s="1" t="s">
        <v>191</v>
      </c>
      <c r="N220" s="1" t="s">
        <v>2714</v>
      </c>
      <c r="O220" s="1" t="s">
        <v>1037</v>
      </c>
      <c r="P220" s="1" t="s">
        <v>193</v>
      </c>
      <c r="Q220" s="1" t="s">
        <v>2481</v>
      </c>
      <c r="R220" s="1" t="s">
        <v>2393</v>
      </c>
      <c r="S220" s="1" t="s">
        <v>194</v>
      </c>
      <c r="T220" s="1" t="s">
        <v>195</v>
      </c>
      <c r="U220" s="1" t="s">
        <v>196</v>
      </c>
      <c r="V220" s="1" t="s">
        <v>197</v>
      </c>
      <c r="W220" s="1" t="s">
        <v>2448</v>
      </c>
      <c r="X220">
        <v>2000</v>
      </c>
      <c r="Y220">
        <v>17</v>
      </c>
      <c r="Z220">
        <v>10</v>
      </c>
      <c r="AA220">
        <v>330</v>
      </c>
      <c r="AB220" t="s">
        <v>2449</v>
      </c>
      <c r="AC220" t="s">
        <v>2449</v>
      </c>
      <c r="AD220">
        <v>0</v>
      </c>
      <c r="AE220">
        <v>13852</v>
      </c>
      <c r="AF220">
        <v>1404</v>
      </c>
      <c r="AG220">
        <v>9</v>
      </c>
      <c r="AH220">
        <v>3</v>
      </c>
      <c r="AI220">
        <v>2872</v>
      </c>
      <c r="AJ220">
        <v>2000</v>
      </c>
      <c r="AM220" t="s">
        <v>198</v>
      </c>
      <c r="AN220" t="s">
        <v>199</v>
      </c>
      <c r="AO220" t="s">
        <v>2449</v>
      </c>
      <c r="AP220" t="s">
        <v>2450</v>
      </c>
      <c r="AQ220" t="s">
        <v>2455</v>
      </c>
      <c r="AR220" t="s">
        <v>200</v>
      </c>
      <c r="AT220" t="s">
        <v>201</v>
      </c>
      <c r="AV220" t="s">
        <v>3302</v>
      </c>
      <c r="AW220" t="s">
        <v>3303</v>
      </c>
      <c r="AX220" t="s">
        <v>2459</v>
      </c>
      <c r="BA220">
        <v>248700</v>
      </c>
      <c r="BC220">
        <v>44313</v>
      </c>
    </row>
    <row r="221" spans="1:55" ht="12.75">
      <c r="A221" s="1" t="s">
        <v>2447</v>
      </c>
      <c r="B221" s="1" t="s">
        <v>3414</v>
      </c>
      <c r="C221" s="1" t="s">
        <v>3415</v>
      </c>
      <c r="D221" s="1" t="s">
        <v>2268</v>
      </c>
      <c r="F221" s="1" t="s">
        <v>3416</v>
      </c>
      <c r="G221" s="1" t="s">
        <v>2842</v>
      </c>
      <c r="H221" s="1" t="s">
        <v>2843</v>
      </c>
      <c r="I221" s="1" t="s">
        <v>3417</v>
      </c>
      <c r="J221" s="1" t="s">
        <v>2481</v>
      </c>
      <c r="K221" s="1" t="s">
        <v>2393</v>
      </c>
      <c r="L221" s="1" t="s">
        <v>3415</v>
      </c>
      <c r="N221" s="1" t="s">
        <v>3416</v>
      </c>
      <c r="O221" s="1" t="s">
        <v>2843</v>
      </c>
      <c r="P221" s="1" t="s">
        <v>3418</v>
      </c>
      <c r="Q221" s="1" t="s">
        <v>2481</v>
      </c>
      <c r="R221" s="1" t="s">
        <v>2393</v>
      </c>
      <c r="S221" s="1" t="s">
        <v>3419</v>
      </c>
      <c r="T221" s="1" t="s">
        <v>3420</v>
      </c>
      <c r="U221" s="1" t="s">
        <v>3421</v>
      </c>
      <c r="W221" s="1" t="s">
        <v>2448</v>
      </c>
      <c r="X221">
        <v>2000</v>
      </c>
      <c r="Y221">
        <v>24</v>
      </c>
      <c r="Z221">
        <v>10</v>
      </c>
      <c r="AA221">
        <v>950</v>
      </c>
      <c r="AB221" t="s">
        <v>2449</v>
      </c>
      <c r="AC221" t="s">
        <v>2449</v>
      </c>
      <c r="AD221">
        <v>140000</v>
      </c>
      <c r="AE221">
        <v>0</v>
      </c>
      <c r="AF221">
        <v>0</v>
      </c>
      <c r="AG221">
        <v>6</v>
      </c>
      <c r="AH221">
        <v>2</v>
      </c>
      <c r="AI221">
        <v>0</v>
      </c>
      <c r="AJ221">
        <v>0</v>
      </c>
      <c r="AM221" t="s">
        <v>3422</v>
      </c>
      <c r="AO221" t="s">
        <v>2500</v>
      </c>
      <c r="AP221" t="s">
        <v>2450</v>
      </c>
      <c r="AQ221" t="s">
        <v>2455</v>
      </c>
      <c r="AR221" t="s">
        <v>3423</v>
      </c>
      <c r="AT221" t="s">
        <v>2337</v>
      </c>
      <c r="AV221" t="s">
        <v>2456</v>
      </c>
      <c r="AW221" t="s">
        <v>2456</v>
      </c>
      <c r="AX221" t="s">
        <v>2454</v>
      </c>
      <c r="AZ221" t="s">
        <v>3424</v>
      </c>
      <c r="BA221">
        <v>55300</v>
      </c>
      <c r="BC221">
        <v>66866</v>
      </c>
    </row>
    <row r="222" spans="1:55" ht="12.75">
      <c r="A222" s="1" t="s">
        <v>2447</v>
      </c>
      <c r="B222" s="1" t="s">
        <v>2374</v>
      </c>
      <c r="C222" s="1" t="s">
        <v>2375</v>
      </c>
      <c r="F222" s="1" t="s">
        <v>2342</v>
      </c>
      <c r="G222" s="1" t="s">
        <v>2328</v>
      </c>
      <c r="H222" s="1" t="s">
        <v>2329</v>
      </c>
      <c r="I222" s="1" t="s">
        <v>2376</v>
      </c>
      <c r="J222" s="1" t="s">
        <v>2481</v>
      </c>
      <c r="K222" s="1" t="s">
        <v>2331</v>
      </c>
      <c r="L222" s="1" t="s">
        <v>2375</v>
      </c>
      <c r="N222" s="1" t="s">
        <v>2342</v>
      </c>
      <c r="O222" s="1" t="s">
        <v>2329</v>
      </c>
      <c r="P222" s="1" t="s">
        <v>2376</v>
      </c>
      <c r="Q222" s="1" t="s">
        <v>2481</v>
      </c>
      <c r="R222" s="1" t="s">
        <v>2331</v>
      </c>
      <c r="S222" s="1" t="s">
        <v>2377</v>
      </c>
      <c r="T222" s="1" t="s">
        <v>2378</v>
      </c>
      <c r="U222" s="1" t="s">
        <v>2379</v>
      </c>
      <c r="V222" s="1" t="s">
        <v>2380</v>
      </c>
      <c r="W222" s="1" t="s">
        <v>2448</v>
      </c>
      <c r="X222">
        <v>217</v>
      </c>
      <c r="Y222">
        <v>30</v>
      </c>
      <c r="Z222">
        <v>10</v>
      </c>
      <c r="AA222">
        <v>0</v>
      </c>
      <c r="AB222" t="s">
        <v>2500</v>
      </c>
      <c r="AC222" t="s">
        <v>2500</v>
      </c>
      <c r="AD222">
        <v>14000</v>
      </c>
      <c r="AE222">
        <v>0</v>
      </c>
      <c r="AF222">
        <v>64</v>
      </c>
      <c r="AG222">
        <v>2</v>
      </c>
      <c r="AH222">
        <v>0</v>
      </c>
      <c r="AI222">
        <v>500</v>
      </c>
      <c r="AJ222">
        <v>300</v>
      </c>
      <c r="AM222" t="s">
        <v>2381</v>
      </c>
      <c r="AN222" t="s">
        <v>2382</v>
      </c>
      <c r="AO222" t="s">
        <v>2449</v>
      </c>
      <c r="AP222" t="s">
        <v>2450</v>
      </c>
      <c r="AQ222" t="s">
        <v>2455</v>
      </c>
      <c r="AR222" t="s">
        <v>2383</v>
      </c>
      <c r="AT222" t="s">
        <v>2384</v>
      </c>
      <c r="AV222" t="s">
        <v>2385</v>
      </c>
      <c r="AW222" t="s">
        <v>2385</v>
      </c>
      <c r="AX222" t="s">
        <v>2386</v>
      </c>
      <c r="BA222">
        <v>95700</v>
      </c>
      <c r="BC222">
        <v>31009</v>
      </c>
    </row>
    <row r="223" spans="1:55" ht="12.75">
      <c r="A223" s="1" t="s">
        <v>2447</v>
      </c>
      <c r="B223" s="1" t="s">
        <v>2156</v>
      </c>
      <c r="C223" s="1" t="s">
        <v>2157</v>
      </c>
      <c r="F223" s="1" t="s">
        <v>2158</v>
      </c>
      <c r="G223" s="1" t="s">
        <v>2159</v>
      </c>
      <c r="H223" s="1" t="s">
        <v>2160</v>
      </c>
      <c r="I223" s="1" t="s">
        <v>2161</v>
      </c>
      <c r="J223" s="1" t="s">
        <v>2481</v>
      </c>
      <c r="K223" s="1" t="s">
        <v>2331</v>
      </c>
      <c r="L223" s="1" t="s">
        <v>2157</v>
      </c>
      <c r="N223" s="1" t="s">
        <v>2158</v>
      </c>
      <c r="O223" s="1" t="s">
        <v>2160</v>
      </c>
      <c r="P223" s="1" t="s">
        <v>2161</v>
      </c>
      <c r="Q223" s="1" t="s">
        <v>2481</v>
      </c>
      <c r="R223" s="1" t="s">
        <v>2331</v>
      </c>
      <c r="S223" s="1" t="s">
        <v>2162</v>
      </c>
      <c r="T223" s="1" t="s">
        <v>2163</v>
      </c>
      <c r="U223" s="1" t="s">
        <v>2164</v>
      </c>
      <c r="V223" s="1" t="s">
        <v>2165</v>
      </c>
      <c r="W223" s="1" t="s">
        <v>2448</v>
      </c>
      <c r="X223">
        <v>750</v>
      </c>
      <c r="Y223">
        <v>34</v>
      </c>
      <c r="Z223">
        <v>10</v>
      </c>
      <c r="AA223">
        <v>0</v>
      </c>
      <c r="AB223" t="s">
        <v>2449</v>
      </c>
      <c r="AC223" t="s">
        <v>2449</v>
      </c>
      <c r="AD223">
        <v>34900</v>
      </c>
      <c r="AE223">
        <v>27000</v>
      </c>
      <c r="AF223">
        <v>352</v>
      </c>
      <c r="AG223">
        <v>5</v>
      </c>
      <c r="AH223">
        <v>4</v>
      </c>
      <c r="AI223">
        <v>700</v>
      </c>
      <c r="AJ223">
        <v>1326</v>
      </c>
      <c r="AM223" t="s">
        <v>2166</v>
      </c>
      <c r="AN223" t="s">
        <v>2167</v>
      </c>
      <c r="AO223" t="s">
        <v>2449</v>
      </c>
      <c r="AP223" t="s">
        <v>2450</v>
      </c>
      <c r="AQ223" t="s">
        <v>2455</v>
      </c>
      <c r="AR223" t="s">
        <v>2476</v>
      </c>
      <c r="AT223" t="s">
        <v>2168</v>
      </c>
      <c r="AV223" t="s">
        <v>2169</v>
      </c>
      <c r="AW223" t="s">
        <v>2170</v>
      </c>
      <c r="AX223" t="s">
        <v>2454</v>
      </c>
      <c r="AZ223" t="s">
        <v>2171</v>
      </c>
      <c r="BA223">
        <v>69400</v>
      </c>
      <c r="BC223">
        <v>9282</v>
      </c>
    </row>
    <row r="224" spans="1:55" ht="12.75">
      <c r="A224" s="1" t="s">
        <v>2447</v>
      </c>
      <c r="B224" s="1" t="s">
        <v>174</v>
      </c>
      <c r="C224" s="1" t="s">
        <v>175</v>
      </c>
      <c r="D224" s="1" t="s">
        <v>176</v>
      </c>
      <c r="F224" s="1" t="s">
        <v>2714</v>
      </c>
      <c r="G224" s="1" t="s">
        <v>1036</v>
      </c>
      <c r="H224" s="1" t="s">
        <v>1037</v>
      </c>
      <c r="I224" s="1" t="s">
        <v>177</v>
      </c>
      <c r="J224" s="1" t="s">
        <v>2481</v>
      </c>
      <c r="K224" s="1" t="s">
        <v>2393</v>
      </c>
      <c r="L224" s="1" t="s">
        <v>175</v>
      </c>
      <c r="N224" s="1" t="s">
        <v>2714</v>
      </c>
      <c r="O224" s="1" t="s">
        <v>1037</v>
      </c>
      <c r="P224" s="1" t="s">
        <v>178</v>
      </c>
      <c r="Q224" s="1" t="s">
        <v>2481</v>
      </c>
      <c r="R224" s="1" t="s">
        <v>2393</v>
      </c>
      <c r="S224" s="1" t="s">
        <v>179</v>
      </c>
      <c r="T224" s="1" t="s">
        <v>180</v>
      </c>
      <c r="U224" s="1" t="s">
        <v>181</v>
      </c>
      <c r="V224" s="1" t="s">
        <v>182</v>
      </c>
      <c r="W224" s="1" t="s">
        <v>2448</v>
      </c>
      <c r="X224">
        <v>1290</v>
      </c>
      <c r="Y224">
        <v>38</v>
      </c>
      <c r="Z224">
        <v>10</v>
      </c>
      <c r="AA224">
        <v>0</v>
      </c>
      <c r="AB224" t="s">
        <v>2500</v>
      </c>
      <c r="AC224" t="s">
        <v>2449</v>
      </c>
      <c r="AD224">
        <v>60000</v>
      </c>
      <c r="AE224">
        <v>13000</v>
      </c>
      <c r="AF224">
        <v>1173</v>
      </c>
      <c r="AG224">
        <v>8</v>
      </c>
      <c r="AH224">
        <v>3</v>
      </c>
      <c r="AI224">
        <v>1305</v>
      </c>
      <c r="AJ224">
        <v>1200</v>
      </c>
      <c r="AM224" t="s">
        <v>183</v>
      </c>
      <c r="AN224" t="s">
        <v>184</v>
      </c>
      <c r="AO224" t="s">
        <v>2449</v>
      </c>
      <c r="AP224" t="s">
        <v>2450</v>
      </c>
      <c r="AQ224" t="s">
        <v>2455</v>
      </c>
      <c r="AR224" t="s">
        <v>2318</v>
      </c>
      <c r="AT224" t="s">
        <v>185</v>
      </c>
      <c r="AV224" t="s">
        <v>2042</v>
      </c>
      <c r="AW224" t="s">
        <v>2042</v>
      </c>
      <c r="AX224" t="s">
        <v>2459</v>
      </c>
      <c r="AZ224" t="s">
        <v>386</v>
      </c>
      <c r="BA224">
        <v>5800</v>
      </c>
      <c r="BC224">
        <v>30810</v>
      </c>
    </row>
    <row r="225" spans="1:55" ht="12.75">
      <c r="A225" s="1" t="s">
        <v>2447</v>
      </c>
      <c r="B225" s="1" t="s">
        <v>916</v>
      </c>
      <c r="C225" s="1" t="s">
        <v>917</v>
      </c>
      <c r="F225" s="1" t="s">
        <v>1038</v>
      </c>
      <c r="G225" s="1" t="s">
        <v>1036</v>
      </c>
      <c r="H225" s="1" t="s">
        <v>1037</v>
      </c>
      <c r="I225" s="1" t="s">
        <v>918</v>
      </c>
      <c r="J225" s="1" t="s">
        <v>2481</v>
      </c>
      <c r="K225" s="1" t="s">
        <v>2393</v>
      </c>
      <c r="L225" s="1" t="s">
        <v>917</v>
      </c>
      <c r="N225" s="1" t="s">
        <v>1038</v>
      </c>
      <c r="O225" s="1" t="s">
        <v>1037</v>
      </c>
      <c r="P225" s="1" t="s">
        <v>918</v>
      </c>
      <c r="Q225" s="1" t="s">
        <v>2481</v>
      </c>
      <c r="R225" s="1" t="s">
        <v>2393</v>
      </c>
      <c r="S225" s="1" t="s">
        <v>919</v>
      </c>
      <c r="T225" s="1" t="s">
        <v>920</v>
      </c>
      <c r="U225" s="1" t="s">
        <v>921</v>
      </c>
      <c r="V225" s="1" t="s">
        <v>922</v>
      </c>
      <c r="W225" s="1" t="s">
        <v>2448</v>
      </c>
      <c r="X225">
        <v>2724</v>
      </c>
      <c r="Y225">
        <v>39</v>
      </c>
      <c r="Z225">
        <v>10</v>
      </c>
      <c r="AA225">
        <v>570</v>
      </c>
      <c r="AB225" t="s">
        <v>2500</v>
      </c>
      <c r="AC225" t="s">
        <v>2500</v>
      </c>
      <c r="AD225">
        <v>120000</v>
      </c>
      <c r="AE225">
        <v>11120</v>
      </c>
      <c r="AF225">
        <v>646</v>
      </c>
      <c r="AG225">
        <v>6</v>
      </c>
      <c r="AH225">
        <v>2</v>
      </c>
      <c r="AI225">
        <v>3778</v>
      </c>
      <c r="AJ225">
        <v>1708</v>
      </c>
      <c r="AM225" t="s">
        <v>923</v>
      </c>
      <c r="AN225" t="s">
        <v>924</v>
      </c>
      <c r="AO225" t="s">
        <v>2449</v>
      </c>
      <c r="AP225" t="s">
        <v>2450</v>
      </c>
      <c r="AQ225" t="s">
        <v>2455</v>
      </c>
      <c r="AR225" t="s">
        <v>2290</v>
      </c>
      <c r="AT225" t="s">
        <v>925</v>
      </c>
      <c r="AV225" t="s">
        <v>1778</v>
      </c>
      <c r="AW225" t="s">
        <v>1779</v>
      </c>
      <c r="AX225" t="s">
        <v>2454</v>
      </c>
      <c r="AZ225" t="s">
        <v>2002</v>
      </c>
      <c r="BA225">
        <v>357500</v>
      </c>
      <c r="BC225">
        <v>52429</v>
      </c>
    </row>
    <row r="226" spans="1:55" ht="12.75">
      <c r="A226" s="1" t="s">
        <v>2447</v>
      </c>
      <c r="B226" s="1" t="s">
        <v>845</v>
      </c>
      <c r="C226" s="1" t="s">
        <v>846</v>
      </c>
      <c r="D226" s="1" t="s">
        <v>847</v>
      </c>
      <c r="F226" s="1" t="s">
        <v>415</v>
      </c>
      <c r="G226" s="1" t="s">
        <v>1036</v>
      </c>
      <c r="H226" s="1" t="s">
        <v>1037</v>
      </c>
      <c r="I226" s="1" t="s">
        <v>848</v>
      </c>
      <c r="J226" s="1" t="s">
        <v>2481</v>
      </c>
      <c r="K226" s="1" t="s">
        <v>2393</v>
      </c>
      <c r="L226" s="1" t="s">
        <v>846</v>
      </c>
      <c r="N226" s="1" t="s">
        <v>415</v>
      </c>
      <c r="O226" s="1" t="s">
        <v>1037</v>
      </c>
      <c r="P226" s="1" t="s">
        <v>848</v>
      </c>
      <c r="Q226" s="1" t="s">
        <v>2481</v>
      </c>
      <c r="R226" s="1" t="s">
        <v>2393</v>
      </c>
      <c r="S226" s="1" t="s">
        <v>849</v>
      </c>
      <c r="T226" s="1" t="s">
        <v>850</v>
      </c>
      <c r="U226" s="1" t="s">
        <v>851</v>
      </c>
      <c r="V226" s="1" t="s">
        <v>852</v>
      </c>
      <c r="W226" s="1" t="s">
        <v>2448</v>
      </c>
      <c r="X226">
        <v>1073</v>
      </c>
      <c r="Y226">
        <v>41</v>
      </c>
      <c r="Z226">
        <v>10</v>
      </c>
      <c r="AA226">
        <v>0</v>
      </c>
      <c r="AB226" t="s">
        <v>2500</v>
      </c>
      <c r="AC226" t="s">
        <v>2449</v>
      </c>
      <c r="AD226">
        <v>45624</v>
      </c>
      <c r="AE226">
        <v>9000</v>
      </c>
      <c r="AF226">
        <v>350</v>
      </c>
      <c r="AG226">
        <v>4</v>
      </c>
      <c r="AH226">
        <v>0</v>
      </c>
      <c r="AI226">
        <v>1050</v>
      </c>
      <c r="AJ226">
        <v>750</v>
      </c>
      <c r="AM226" t="s">
        <v>853</v>
      </c>
      <c r="AN226" t="s">
        <v>854</v>
      </c>
      <c r="AO226" t="s">
        <v>2449</v>
      </c>
      <c r="AP226" t="s">
        <v>2450</v>
      </c>
      <c r="AQ226" t="s">
        <v>2455</v>
      </c>
      <c r="AR226" t="s">
        <v>3741</v>
      </c>
      <c r="AT226" t="s">
        <v>855</v>
      </c>
      <c r="AV226" t="s">
        <v>2453</v>
      </c>
      <c r="AW226" t="s">
        <v>2453</v>
      </c>
      <c r="AX226" t="s">
        <v>2454</v>
      </c>
      <c r="AZ226" t="s">
        <v>417</v>
      </c>
      <c r="BA226">
        <v>76100</v>
      </c>
      <c r="BC226">
        <v>57572</v>
      </c>
    </row>
    <row r="227" spans="1:55" ht="12.75">
      <c r="A227" s="1" t="s">
        <v>2447</v>
      </c>
      <c r="B227" s="1" t="s">
        <v>2960</v>
      </c>
      <c r="C227" s="1" t="s">
        <v>2961</v>
      </c>
      <c r="D227" s="1" t="s">
        <v>2962</v>
      </c>
      <c r="F227" s="1" t="s">
        <v>2963</v>
      </c>
      <c r="G227" s="1" t="s">
        <v>2842</v>
      </c>
      <c r="H227" s="1" t="s">
        <v>2843</v>
      </c>
      <c r="I227" s="1" t="s">
        <v>2964</v>
      </c>
      <c r="J227" s="1" t="s">
        <v>2481</v>
      </c>
      <c r="K227" s="1" t="s">
        <v>2393</v>
      </c>
      <c r="L227" s="1" t="s">
        <v>2961</v>
      </c>
      <c r="N227" s="1" t="s">
        <v>2963</v>
      </c>
      <c r="O227" s="1" t="s">
        <v>2843</v>
      </c>
      <c r="P227" s="1" t="s">
        <v>2965</v>
      </c>
      <c r="Q227" s="1" t="s">
        <v>2481</v>
      </c>
      <c r="R227" s="1" t="s">
        <v>2393</v>
      </c>
      <c r="S227" s="1" t="s">
        <v>2966</v>
      </c>
      <c r="T227" s="1" t="s">
        <v>2967</v>
      </c>
      <c r="U227" s="1" t="s">
        <v>2968</v>
      </c>
      <c r="V227" s="1" t="s">
        <v>2969</v>
      </c>
      <c r="W227" s="1" t="s">
        <v>2448</v>
      </c>
      <c r="X227">
        <v>2100</v>
      </c>
      <c r="Y227">
        <v>46</v>
      </c>
      <c r="Z227">
        <v>10</v>
      </c>
      <c r="AA227">
        <v>500</v>
      </c>
      <c r="AB227" t="s">
        <v>2449</v>
      </c>
      <c r="AC227" t="s">
        <v>2449</v>
      </c>
      <c r="AD227">
        <v>100000</v>
      </c>
      <c r="AE227">
        <v>0</v>
      </c>
      <c r="AF227">
        <v>0</v>
      </c>
      <c r="AG227">
        <v>2</v>
      </c>
      <c r="AH227">
        <v>2</v>
      </c>
      <c r="AI227">
        <v>0</v>
      </c>
      <c r="AJ227">
        <v>0</v>
      </c>
      <c r="AM227" t="s">
        <v>2970</v>
      </c>
      <c r="AN227" t="s">
        <v>2971</v>
      </c>
      <c r="AO227" t="s">
        <v>2500</v>
      </c>
      <c r="AP227" t="s">
        <v>2450</v>
      </c>
      <c r="AQ227" t="s">
        <v>2455</v>
      </c>
      <c r="AR227" t="s">
        <v>2485</v>
      </c>
      <c r="AT227" t="s">
        <v>2972</v>
      </c>
      <c r="AV227" t="s">
        <v>2456</v>
      </c>
      <c r="AW227" t="s">
        <v>2456</v>
      </c>
      <c r="AX227" t="s">
        <v>2454</v>
      </c>
      <c r="AZ227" t="s">
        <v>2973</v>
      </c>
      <c r="BA227">
        <v>42100</v>
      </c>
      <c r="BC227">
        <v>43044</v>
      </c>
    </row>
    <row r="228" spans="1:55" ht="12.75">
      <c r="A228" s="1" t="s">
        <v>2447</v>
      </c>
      <c r="B228" s="1" t="s">
        <v>2839</v>
      </c>
      <c r="C228" s="1" t="s">
        <v>2840</v>
      </c>
      <c r="F228" s="1" t="s">
        <v>2841</v>
      </c>
      <c r="G228" s="1" t="s">
        <v>2842</v>
      </c>
      <c r="H228" s="1" t="s">
        <v>2843</v>
      </c>
      <c r="I228" s="1" t="s">
        <v>2844</v>
      </c>
      <c r="J228" s="1" t="s">
        <v>2481</v>
      </c>
      <c r="K228" s="1" t="s">
        <v>2393</v>
      </c>
      <c r="L228" s="1" t="s">
        <v>2840</v>
      </c>
      <c r="N228" s="1" t="s">
        <v>2841</v>
      </c>
      <c r="O228" s="1" t="s">
        <v>2843</v>
      </c>
      <c r="P228" s="1" t="s">
        <v>2844</v>
      </c>
      <c r="Q228" s="1" t="s">
        <v>2481</v>
      </c>
      <c r="R228" s="1" t="s">
        <v>2393</v>
      </c>
      <c r="S228" s="1" t="s">
        <v>2845</v>
      </c>
      <c r="T228" s="1" t="s">
        <v>2846</v>
      </c>
      <c r="U228" s="1" t="s">
        <v>2847</v>
      </c>
      <c r="W228" s="1" t="s">
        <v>2448</v>
      </c>
      <c r="X228">
        <v>1140</v>
      </c>
      <c r="Y228">
        <v>48</v>
      </c>
      <c r="Z228">
        <v>10</v>
      </c>
      <c r="AA228">
        <v>700</v>
      </c>
      <c r="AB228" t="s">
        <v>2449</v>
      </c>
      <c r="AC228" t="s">
        <v>2449</v>
      </c>
      <c r="AD228">
        <v>45000</v>
      </c>
      <c r="AE228">
        <v>0</v>
      </c>
      <c r="AF228">
        <v>0</v>
      </c>
      <c r="AG228">
        <v>6</v>
      </c>
      <c r="AH228">
        <v>2</v>
      </c>
      <c r="AI228">
        <v>2650</v>
      </c>
      <c r="AJ228">
        <v>1200</v>
      </c>
      <c r="AM228" t="s">
        <v>2848</v>
      </c>
      <c r="AN228" t="s">
        <v>2849</v>
      </c>
      <c r="AO228" t="s">
        <v>2500</v>
      </c>
      <c r="AP228" t="s">
        <v>2450</v>
      </c>
      <c r="AQ228" t="s">
        <v>2455</v>
      </c>
      <c r="AR228" t="s">
        <v>1072</v>
      </c>
      <c r="AT228" t="s">
        <v>2850</v>
      </c>
      <c r="AV228" t="s">
        <v>2456</v>
      </c>
      <c r="AW228" t="s">
        <v>2456</v>
      </c>
      <c r="AX228" t="s">
        <v>2454</v>
      </c>
      <c r="AZ228" t="s">
        <v>2851</v>
      </c>
      <c r="BA228">
        <v>530600</v>
      </c>
      <c r="BC228">
        <v>56185</v>
      </c>
    </row>
    <row r="229" spans="1:55" ht="12.75">
      <c r="A229" s="1" t="s">
        <v>2447</v>
      </c>
      <c r="B229" s="1" t="s">
        <v>1122</v>
      </c>
      <c r="C229" s="1" t="s">
        <v>1123</v>
      </c>
      <c r="F229" s="1" t="s">
        <v>1124</v>
      </c>
      <c r="G229" s="1" t="s">
        <v>2495</v>
      </c>
      <c r="H229" s="1" t="s">
        <v>1302</v>
      </c>
      <c r="I229" s="1" t="s">
        <v>1125</v>
      </c>
      <c r="J229" s="1" t="s">
        <v>2481</v>
      </c>
      <c r="K229" s="1" t="s">
        <v>2393</v>
      </c>
      <c r="L229" s="1" t="s">
        <v>1123</v>
      </c>
      <c r="N229" s="1" t="s">
        <v>1124</v>
      </c>
      <c r="O229" s="1" t="s">
        <v>1302</v>
      </c>
      <c r="P229" s="1" t="s">
        <v>1125</v>
      </c>
      <c r="Q229" s="1" t="s">
        <v>2481</v>
      </c>
      <c r="R229" s="1" t="s">
        <v>2393</v>
      </c>
      <c r="S229" s="1" t="s">
        <v>1126</v>
      </c>
      <c r="T229" s="1" t="s">
        <v>1127</v>
      </c>
      <c r="U229" s="1" t="s">
        <v>1128</v>
      </c>
      <c r="V229" s="1" t="s">
        <v>1129</v>
      </c>
      <c r="W229" s="1" t="s">
        <v>2448</v>
      </c>
      <c r="X229">
        <v>2000</v>
      </c>
      <c r="Y229">
        <v>49</v>
      </c>
      <c r="Z229">
        <v>10</v>
      </c>
      <c r="AA229">
        <v>850</v>
      </c>
      <c r="AB229" t="s">
        <v>2449</v>
      </c>
      <c r="AC229" t="s">
        <v>2449</v>
      </c>
      <c r="AD229">
        <v>227000</v>
      </c>
      <c r="AE229">
        <v>0</v>
      </c>
      <c r="AF229">
        <v>0</v>
      </c>
      <c r="AG229">
        <v>4</v>
      </c>
      <c r="AH229">
        <v>1</v>
      </c>
      <c r="AI229">
        <v>5000</v>
      </c>
      <c r="AJ229">
        <v>1600</v>
      </c>
      <c r="AM229" t="s">
        <v>1130</v>
      </c>
      <c r="AN229" t="s">
        <v>1131</v>
      </c>
      <c r="AO229" t="s">
        <v>2500</v>
      </c>
      <c r="AP229" t="s">
        <v>2450</v>
      </c>
      <c r="AQ229" t="s">
        <v>2451</v>
      </c>
      <c r="AR229" t="s">
        <v>1132</v>
      </c>
      <c r="AT229" t="s">
        <v>1133</v>
      </c>
      <c r="AV229" t="s">
        <v>2316</v>
      </c>
      <c r="AW229" t="s">
        <v>2316</v>
      </c>
      <c r="AX229" t="s">
        <v>2454</v>
      </c>
      <c r="AZ229" t="s">
        <v>1134</v>
      </c>
      <c r="BA229">
        <v>27300</v>
      </c>
      <c r="BC229">
        <v>46941</v>
      </c>
    </row>
    <row r="230" spans="1:55" ht="12.75">
      <c r="A230" s="1" t="s">
        <v>2447</v>
      </c>
      <c r="B230" s="1" t="s">
        <v>1767</v>
      </c>
      <c r="C230" s="1" t="s">
        <v>1768</v>
      </c>
      <c r="D230" s="1" t="s">
        <v>387</v>
      </c>
      <c r="F230" s="1" t="s">
        <v>478</v>
      </c>
      <c r="G230" s="1" t="s">
        <v>476</v>
      </c>
      <c r="H230" s="1" t="s">
        <v>477</v>
      </c>
      <c r="I230" s="1" t="s">
        <v>1769</v>
      </c>
      <c r="J230" s="1" t="s">
        <v>2481</v>
      </c>
      <c r="K230" s="1" t="s">
        <v>2393</v>
      </c>
      <c r="L230" s="1" t="s">
        <v>1768</v>
      </c>
      <c r="N230" s="1" t="s">
        <v>478</v>
      </c>
      <c r="O230" s="1" t="s">
        <v>477</v>
      </c>
      <c r="P230" s="1" t="s">
        <v>1770</v>
      </c>
      <c r="Q230" s="1" t="s">
        <v>2481</v>
      </c>
      <c r="R230" s="1" t="s">
        <v>2393</v>
      </c>
      <c r="S230" s="1" t="s">
        <v>1771</v>
      </c>
      <c r="T230" s="1" t="s">
        <v>1772</v>
      </c>
      <c r="U230" s="1" t="s">
        <v>1773</v>
      </c>
      <c r="V230" s="1" t="s">
        <v>1774</v>
      </c>
      <c r="W230" s="1" t="s">
        <v>2448</v>
      </c>
      <c r="X230">
        <v>1600</v>
      </c>
      <c r="Y230">
        <v>50</v>
      </c>
      <c r="Z230">
        <v>10</v>
      </c>
      <c r="AA230">
        <v>0</v>
      </c>
      <c r="AB230" t="s">
        <v>2449</v>
      </c>
      <c r="AC230" t="s">
        <v>2449</v>
      </c>
      <c r="AD230">
        <v>96000</v>
      </c>
      <c r="AE230">
        <v>22000</v>
      </c>
      <c r="AF230">
        <v>1125</v>
      </c>
      <c r="AG230">
        <v>4</v>
      </c>
      <c r="AH230">
        <v>2</v>
      </c>
      <c r="AI230">
        <v>1100</v>
      </c>
      <c r="AJ230">
        <v>1410</v>
      </c>
      <c r="AM230" t="s">
        <v>1775</v>
      </c>
      <c r="AN230" t="s">
        <v>1776</v>
      </c>
      <c r="AO230" t="s">
        <v>2449</v>
      </c>
      <c r="AP230" t="s">
        <v>2450</v>
      </c>
      <c r="AQ230" t="s">
        <v>2455</v>
      </c>
      <c r="AR230" t="s">
        <v>2521</v>
      </c>
      <c r="AT230" t="s">
        <v>1777</v>
      </c>
      <c r="AV230" t="s">
        <v>1778</v>
      </c>
      <c r="AW230" t="s">
        <v>1779</v>
      </c>
      <c r="AX230" t="s">
        <v>2454</v>
      </c>
      <c r="AZ230" t="s">
        <v>2002</v>
      </c>
      <c r="BA230">
        <v>34900</v>
      </c>
      <c r="BC230">
        <v>20385</v>
      </c>
    </row>
    <row r="231" spans="1:55" ht="12.75">
      <c r="A231" s="1" t="s">
        <v>2447</v>
      </c>
      <c r="B231" s="1" t="s">
        <v>1540</v>
      </c>
      <c r="C231" s="1" t="s">
        <v>1541</v>
      </c>
      <c r="F231" s="1" t="s">
        <v>1527</v>
      </c>
      <c r="G231" s="1" t="s">
        <v>1528</v>
      </c>
      <c r="H231" s="1" t="s">
        <v>1529</v>
      </c>
      <c r="I231" s="1" t="s">
        <v>1542</v>
      </c>
      <c r="J231" s="1" t="s">
        <v>2481</v>
      </c>
      <c r="K231" s="1" t="s">
        <v>2393</v>
      </c>
      <c r="L231" s="1" t="s">
        <v>1543</v>
      </c>
      <c r="N231" s="1" t="s">
        <v>1527</v>
      </c>
      <c r="O231" s="1" t="s">
        <v>1529</v>
      </c>
      <c r="P231" s="1" t="s">
        <v>1530</v>
      </c>
      <c r="Q231" s="1" t="s">
        <v>2481</v>
      </c>
      <c r="R231" s="1" t="s">
        <v>2393</v>
      </c>
      <c r="S231" s="1" t="s">
        <v>1544</v>
      </c>
      <c r="T231" s="1" t="s">
        <v>1545</v>
      </c>
      <c r="U231" s="1" t="s">
        <v>1546</v>
      </c>
      <c r="V231" s="1" t="s">
        <v>1547</v>
      </c>
      <c r="W231" s="1" t="s">
        <v>2448</v>
      </c>
      <c r="X231">
        <v>2295</v>
      </c>
      <c r="Y231">
        <v>50</v>
      </c>
      <c r="Z231">
        <v>10</v>
      </c>
      <c r="AA231">
        <v>500</v>
      </c>
      <c r="AB231" t="s">
        <v>2449</v>
      </c>
      <c r="AC231" t="s">
        <v>2449</v>
      </c>
      <c r="AD231">
        <v>78372</v>
      </c>
      <c r="AE231">
        <v>10000</v>
      </c>
      <c r="AF231">
        <v>637</v>
      </c>
      <c r="AG231">
        <v>6</v>
      </c>
      <c r="AH231">
        <v>4</v>
      </c>
      <c r="AI231">
        <v>2200</v>
      </c>
      <c r="AJ231">
        <v>2511</v>
      </c>
      <c r="AM231" t="s">
        <v>1548</v>
      </c>
      <c r="AN231" t="s">
        <v>1549</v>
      </c>
      <c r="AO231" t="s">
        <v>2449</v>
      </c>
      <c r="AP231" t="s">
        <v>2450</v>
      </c>
      <c r="AQ231" t="s">
        <v>2455</v>
      </c>
      <c r="AR231" t="s">
        <v>2806</v>
      </c>
      <c r="AT231" t="s">
        <v>2972</v>
      </c>
      <c r="AV231" t="s">
        <v>2466</v>
      </c>
      <c r="AW231" t="s">
        <v>2466</v>
      </c>
      <c r="AX231" t="s">
        <v>2454</v>
      </c>
      <c r="AZ231" t="s">
        <v>1041</v>
      </c>
      <c r="BA231">
        <v>24500</v>
      </c>
      <c r="BC231">
        <v>69783</v>
      </c>
    </row>
    <row r="232" spans="1:55" ht="12.75">
      <c r="A232" s="1" t="s">
        <v>2447</v>
      </c>
      <c r="B232" s="1" t="s">
        <v>959</v>
      </c>
      <c r="C232" s="1" t="s">
        <v>960</v>
      </c>
      <c r="D232" s="1" t="s">
        <v>961</v>
      </c>
      <c r="F232" s="1" t="s">
        <v>415</v>
      </c>
      <c r="G232" s="1" t="s">
        <v>1036</v>
      </c>
      <c r="H232" s="1" t="s">
        <v>1037</v>
      </c>
      <c r="I232" s="1" t="s">
        <v>962</v>
      </c>
      <c r="J232" s="1" t="s">
        <v>2481</v>
      </c>
      <c r="K232" s="1" t="s">
        <v>2393</v>
      </c>
      <c r="L232" s="1" t="s">
        <v>960</v>
      </c>
      <c r="N232" s="1" t="s">
        <v>415</v>
      </c>
      <c r="O232" s="1" t="s">
        <v>1037</v>
      </c>
      <c r="P232" s="1" t="s">
        <v>416</v>
      </c>
      <c r="Q232" s="1" t="s">
        <v>2481</v>
      </c>
      <c r="R232" s="1" t="s">
        <v>2393</v>
      </c>
      <c r="S232" s="1" t="s">
        <v>963</v>
      </c>
      <c r="T232" s="1" t="s">
        <v>964</v>
      </c>
      <c r="U232" s="1" t="s">
        <v>965</v>
      </c>
      <c r="V232" s="1" t="s">
        <v>966</v>
      </c>
      <c r="W232" s="1" t="s">
        <v>2448</v>
      </c>
      <c r="X232">
        <v>1000</v>
      </c>
      <c r="Y232">
        <v>52</v>
      </c>
      <c r="Z232">
        <v>10</v>
      </c>
      <c r="AA232">
        <v>0</v>
      </c>
      <c r="AB232" t="s">
        <v>2449</v>
      </c>
      <c r="AC232" t="s">
        <v>2449</v>
      </c>
      <c r="AD232">
        <v>47358</v>
      </c>
      <c r="AE232">
        <v>5100</v>
      </c>
      <c r="AF232">
        <v>490</v>
      </c>
      <c r="AG232">
        <v>5</v>
      </c>
      <c r="AH232">
        <v>5</v>
      </c>
      <c r="AI232">
        <v>790</v>
      </c>
      <c r="AJ232">
        <v>1100</v>
      </c>
      <c r="AM232" t="s">
        <v>967</v>
      </c>
      <c r="AN232" t="s">
        <v>968</v>
      </c>
      <c r="AO232" t="s">
        <v>2449</v>
      </c>
      <c r="AP232" t="s">
        <v>2450</v>
      </c>
      <c r="AQ232" t="s">
        <v>2455</v>
      </c>
      <c r="AR232" t="s">
        <v>2475</v>
      </c>
      <c r="AT232" t="s">
        <v>288</v>
      </c>
      <c r="AV232" t="s">
        <v>969</v>
      </c>
      <c r="AW232" t="s">
        <v>970</v>
      </c>
      <c r="AX232" t="s">
        <v>2454</v>
      </c>
      <c r="AZ232" t="s">
        <v>971</v>
      </c>
      <c r="BA232">
        <v>81700</v>
      </c>
      <c r="BC232">
        <v>67499</v>
      </c>
    </row>
    <row r="233" spans="1:55" ht="12.75">
      <c r="A233" s="1" t="s">
        <v>2447</v>
      </c>
      <c r="B233" s="1" t="s">
        <v>2875</v>
      </c>
      <c r="C233" s="1" t="s">
        <v>2876</v>
      </c>
      <c r="F233" s="1" t="s">
        <v>2877</v>
      </c>
      <c r="G233" s="1" t="s">
        <v>2842</v>
      </c>
      <c r="H233" s="1" t="s">
        <v>2843</v>
      </c>
      <c r="I233" s="1" t="s">
        <v>2878</v>
      </c>
      <c r="J233" s="1" t="s">
        <v>2481</v>
      </c>
      <c r="K233" s="1" t="s">
        <v>2393</v>
      </c>
      <c r="L233" s="1" t="s">
        <v>2876</v>
      </c>
      <c r="N233" s="1" t="s">
        <v>2877</v>
      </c>
      <c r="O233" s="1" t="s">
        <v>2843</v>
      </c>
      <c r="P233" s="1" t="s">
        <v>2878</v>
      </c>
      <c r="Q233" s="1" t="s">
        <v>2481</v>
      </c>
      <c r="R233" s="1" t="s">
        <v>2393</v>
      </c>
      <c r="S233" s="1" t="s">
        <v>2879</v>
      </c>
      <c r="T233" s="1" t="s">
        <v>2880</v>
      </c>
      <c r="U233" s="1" t="s">
        <v>2881</v>
      </c>
      <c r="V233" s="1" t="s">
        <v>2882</v>
      </c>
      <c r="W233" s="1" t="s">
        <v>2448</v>
      </c>
      <c r="X233">
        <v>2000</v>
      </c>
      <c r="Y233">
        <v>54</v>
      </c>
      <c r="Z233">
        <v>10</v>
      </c>
      <c r="AA233">
        <v>600</v>
      </c>
      <c r="AB233" t="s">
        <v>2449</v>
      </c>
      <c r="AC233" t="s">
        <v>2449</v>
      </c>
      <c r="AD233">
        <v>300000</v>
      </c>
      <c r="AE233">
        <v>120000</v>
      </c>
      <c r="AF233">
        <v>397</v>
      </c>
      <c r="AG233">
        <v>6</v>
      </c>
      <c r="AH233">
        <v>0</v>
      </c>
      <c r="AI233">
        <v>5000</v>
      </c>
      <c r="AJ233">
        <v>2829</v>
      </c>
      <c r="AM233" t="s">
        <v>2883</v>
      </c>
      <c r="AN233" t="s">
        <v>2884</v>
      </c>
      <c r="AO233" t="s">
        <v>2500</v>
      </c>
      <c r="AP233" t="s">
        <v>2450</v>
      </c>
      <c r="AQ233" t="s">
        <v>2451</v>
      </c>
      <c r="AR233" t="s">
        <v>2457</v>
      </c>
      <c r="AT233" t="s">
        <v>2885</v>
      </c>
      <c r="AV233" t="s">
        <v>2456</v>
      </c>
      <c r="AW233" t="s">
        <v>2456</v>
      </c>
      <c r="AX233" t="s">
        <v>2454</v>
      </c>
      <c r="AZ233" t="s">
        <v>2886</v>
      </c>
      <c r="BA233">
        <v>41700</v>
      </c>
      <c r="BC233">
        <v>50094</v>
      </c>
    </row>
    <row r="234" spans="1:55" ht="12.75">
      <c r="A234" s="1" t="s">
        <v>2447</v>
      </c>
      <c r="B234" s="1" t="s">
        <v>143</v>
      </c>
      <c r="C234" s="1" t="s">
        <v>144</v>
      </c>
      <c r="D234" s="1" t="s">
        <v>145</v>
      </c>
      <c r="F234" s="1" t="s">
        <v>2513</v>
      </c>
      <c r="G234" s="1" t="s">
        <v>1036</v>
      </c>
      <c r="H234" s="1" t="s">
        <v>1037</v>
      </c>
      <c r="I234" s="1" t="s">
        <v>146</v>
      </c>
      <c r="J234" s="1" t="s">
        <v>2481</v>
      </c>
      <c r="K234" s="1" t="s">
        <v>2393</v>
      </c>
      <c r="L234" s="1" t="s">
        <v>144</v>
      </c>
      <c r="N234" s="1" t="s">
        <v>2513</v>
      </c>
      <c r="O234" s="1" t="s">
        <v>1037</v>
      </c>
      <c r="P234" s="1" t="s">
        <v>147</v>
      </c>
      <c r="Q234" s="1" t="s">
        <v>2481</v>
      </c>
      <c r="R234" s="1" t="s">
        <v>2393</v>
      </c>
      <c r="S234" s="1" t="s">
        <v>148</v>
      </c>
      <c r="T234" s="1" t="s">
        <v>149</v>
      </c>
      <c r="U234" s="1" t="s">
        <v>150</v>
      </c>
      <c r="V234" s="1" t="s">
        <v>151</v>
      </c>
      <c r="W234" s="1" t="s">
        <v>2448</v>
      </c>
      <c r="X234">
        <v>1600</v>
      </c>
      <c r="Y234">
        <v>82</v>
      </c>
      <c r="Z234">
        <v>10</v>
      </c>
      <c r="AA234">
        <v>0</v>
      </c>
      <c r="AB234" t="s">
        <v>2449</v>
      </c>
      <c r="AC234" t="s">
        <v>2449</v>
      </c>
      <c r="AD234">
        <v>65000</v>
      </c>
      <c r="AE234">
        <v>23000</v>
      </c>
      <c r="AF234">
        <v>1572</v>
      </c>
      <c r="AG234">
        <v>6</v>
      </c>
      <c r="AH234">
        <v>2</v>
      </c>
      <c r="AI234">
        <v>3500</v>
      </c>
      <c r="AJ234">
        <v>2000</v>
      </c>
      <c r="AM234" t="s">
        <v>152</v>
      </c>
      <c r="AN234" t="s">
        <v>153</v>
      </c>
      <c r="AO234" t="s">
        <v>2449</v>
      </c>
      <c r="AP234" t="s">
        <v>2450</v>
      </c>
      <c r="AQ234" t="s">
        <v>2455</v>
      </c>
      <c r="AR234" t="s">
        <v>2201</v>
      </c>
      <c r="AT234" t="s">
        <v>2838</v>
      </c>
      <c r="AV234" t="s">
        <v>2497</v>
      </c>
      <c r="AW234" t="s">
        <v>2498</v>
      </c>
      <c r="AX234" t="s">
        <v>2454</v>
      </c>
      <c r="AZ234" t="s">
        <v>386</v>
      </c>
      <c r="BA234">
        <v>5600</v>
      </c>
      <c r="BC234">
        <v>68429</v>
      </c>
    </row>
    <row r="235" spans="1:55" ht="12.75">
      <c r="A235" s="1" t="s">
        <v>2447</v>
      </c>
      <c r="B235" s="1" t="s">
        <v>131</v>
      </c>
      <c r="C235" s="1" t="s">
        <v>132</v>
      </c>
      <c r="D235" s="1" t="s">
        <v>133</v>
      </c>
      <c r="F235" s="1" t="s">
        <v>1038</v>
      </c>
      <c r="G235" s="1" t="s">
        <v>1036</v>
      </c>
      <c r="H235" s="1" t="s">
        <v>1037</v>
      </c>
      <c r="I235" s="1" t="s">
        <v>134</v>
      </c>
      <c r="J235" s="1" t="s">
        <v>2481</v>
      </c>
      <c r="K235" s="1" t="s">
        <v>2393</v>
      </c>
      <c r="L235" s="1" t="s">
        <v>132</v>
      </c>
      <c r="N235" s="1" t="s">
        <v>1038</v>
      </c>
      <c r="O235" s="1" t="s">
        <v>1037</v>
      </c>
      <c r="P235" s="1" t="s">
        <v>135</v>
      </c>
      <c r="Q235" s="1" t="s">
        <v>2481</v>
      </c>
      <c r="R235" s="1" t="s">
        <v>2393</v>
      </c>
      <c r="S235" s="1" t="s">
        <v>136</v>
      </c>
      <c r="T235" s="1" t="s">
        <v>137</v>
      </c>
      <c r="U235" s="1" t="s">
        <v>138</v>
      </c>
      <c r="V235" s="1" t="s">
        <v>139</v>
      </c>
      <c r="W235" s="1" t="s">
        <v>2448</v>
      </c>
      <c r="X235">
        <v>2300</v>
      </c>
      <c r="Y235">
        <v>85</v>
      </c>
      <c r="Z235">
        <v>10</v>
      </c>
      <c r="AA235">
        <v>0</v>
      </c>
      <c r="AB235" t="s">
        <v>2500</v>
      </c>
      <c r="AC235" t="s">
        <v>2500</v>
      </c>
      <c r="AD235">
        <v>101286</v>
      </c>
      <c r="AE235">
        <v>21400</v>
      </c>
      <c r="AF235">
        <v>4299</v>
      </c>
      <c r="AG235">
        <v>5</v>
      </c>
      <c r="AH235">
        <v>2</v>
      </c>
      <c r="AI235">
        <v>5719</v>
      </c>
      <c r="AJ235">
        <v>3800</v>
      </c>
      <c r="AM235" t="s">
        <v>140</v>
      </c>
      <c r="AN235" t="s">
        <v>141</v>
      </c>
      <c r="AO235" t="s">
        <v>2449</v>
      </c>
      <c r="AP235" t="s">
        <v>2450</v>
      </c>
      <c r="AQ235" t="s">
        <v>2455</v>
      </c>
      <c r="AR235" t="s">
        <v>130</v>
      </c>
      <c r="AT235" t="s">
        <v>142</v>
      </c>
      <c r="AV235" t="s">
        <v>2042</v>
      </c>
      <c r="AW235" t="s">
        <v>2042</v>
      </c>
      <c r="AX235" t="s">
        <v>2454</v>
      </c>
      <c r="AZ235" t="s">
        <v>386</v>
      </c>
      <c r="BA235">
        <v>5500</v>
      </c>
      <c r="BC235">
        <v>45723</v>
      </c>
    </row>
    <row r="236" spans="1:55" ht="12.75">
      <c r="A236" s="1" t="s">
        <v>2447</v>
      </c>
      <c r="B236" s="1" t="s">
        <v>293</v>
      </c>
      <c r="C236" s="1" t="s">
        <v>290</v>
      </c>
      <c r="D236" s="1" t="s">
        <v>2744</v>
      </c>
      <c r="F236" s="1" t="s">
        <v>1952</v>
      </c>
      <c r="G236" s="1" t="s">
        <v>1036</v>
      </c>
      <c r="H236" s="1" t="s">
        <v>1037</v>
      </c>
      <c r="I236" s="1" t="s">
        <v>294</v>
      </c>
      <c r="J236" s="1" t="s">
        <v>2481</v>
      </c>
      <c r="K236" s="1" t="s">
        <v>2393</v>
      </c>
      <c r="L236" s="1" t="s">
        <v>290</v>
      </c>
      <c r="N236" s="1" t="s">
        <v>1952</v>
      </c>
      <c r="O236" s="1" t="s">
        <v>1037</v>
      </c>
      <c r="P236" s="1" t="s">
        <v>117</v>
      </c>
      <c r="Q236" s="1" t="s">
        <v>2481</v>
      </c>
      <c r="R236" s="1" t="s">
        <v>2393</v>
      </c>
      <c r="S236" s="1" t="s">
        <v>295</v>
      </c>
      <c r="T236" s="1" t="s">
        <v>296</v>
      </c>
      <c r="U236" s="1" t="s">
        <v>297</v>
      </c>
      <c r="V236" s="1" t="s">
        <v>298</v>
      </c>
      <c r="W236" s="1" t="s">
        <v>2448</v>
      </c>
      <c r="X236">
        <v>2025</v>
      </c>
      <c r="Y236">
        <v>88</v>
      </c>
      <c r="Z236">
        <v>10</v>
      </c>
      <c r="AA236">
        <v>0</v>
      </c>
      <c r="AB236" t="s">
        <v>2449</v>
      </c>
      <c r="AC236" t="s">
        <v>2449</v>
      </c>
      <c r="AD236">
        <v>88000</v>
      </c>
      <c r="AE236">
        <v>20000</v>
      </c>
      <c r="AF236">
        <v>740</v>
      </c>
      <c r="AG236">
        <v>8</v>
      </c>
      <c r="AH236">
        <v>3</v>
      </c>
      <c r="AI236">
        <v>1400</v>
      </c>
      <c r="AJ236">
        <v>4000</v>
      </c>
      <c r="AM236" t="s">
        <v>299</v>
      </c>
      <c r="AO236" t="s">
        <v>2449</v>
      </c>
      <c r="AP236" t="s">
        <v>2450</v>
      </c>
      <c r="AQ236" t="s">
        <v>2455</v>
      </c>
      <c r="AR236" t="s">
        <v>130</v>
      </c>
      <c r="AT236" t="s">
        <v>291</v>
      </c>
      <c r="AV236" t="s">
        <v>292</v>
      </c>
      <c r="AW236" t="s">
        <v>292</v>
      </c>
      <c r="AX236" t="s">
        <v>2454</v>
      </c>
      <c r="AZ236" t="s">
        <v>1989</v>
      </c>
      <c r="BA236">
        <v>28800</v>
      </c>
      <c r="BC236">
        <v>71997</v>
      </c>
    </row>
    <row r="237" spans="1:55" ht="12.75">
      <c r="A237" s="1" t="s">
        <v>2447</v>
      </c>
      <c r="B237" s="1" t="s">
        <v>2188</v>
      </c>
      <c r="C237" s="1" t="s">
        <v>2189</v>
      </c>
      <c r="D237" s="1" t="s">
        <v>2190</v>
      </c>
      <c r="F237" s="1" t="s">
        <v>2191</v>
      </c>
      <c r="G237" s="1" t="s">
        <v>2177</v>
      </c>
      <c r="H237" s="1" t="s">
        <v>2178</v>
      </c>
      <c r="I237" s="1" t="s">
        <v>2192</v>
      </c>
      <c r="J237" s="1" t="s">
        <v>2481</v>
      </c>
      <c r="K237" s="1" t="s">
        <v>2331</v>
      </c>
      <c r="L237" s="1" t="s">
        <v>2193</v>
      </c>
      <c r="N237" s="1" t="s">
        <v>2194</v>
      </c>
      <c r="O237" s="1" t="s">
        <v>2178</v>
      </c>
      <c r="P237" s="1" t="s">
        <v>2192</v>
      </c>
      <c r="Q237" s="1" t="s">
        <v>2481</v>
      </c>
      <c r="R237" s="1" t="s">
        <v>2331</v>
      </c>
      <c r="S237" s="1" t="s">
        <v>2195</v>
      </c>
      <c r="T237" s="1" t="s">
        <v>2196</v>
      </c>
      <c r="U237" s="1" t="s">
        <v>2197</v>
      </c>
      <c r="W237" s="1" t="s">
        <v>2448</v>
      </c>
      <c r="X237">
        <v>2200</v>
      </c>
      <c r="Y237">
        <v>120</v>
      </c>
      <c r="Z237">
        <v>10</v>
      </c>
      <c r="AA237">
        <v>0</v>
      </c>
      <c r="AB237" t="s">
        <v>2500</v>
      </c>
      <c r="AC237" t="s">
        <v>2449</v>
      </c>
      <c r="AD237">
        <v>95000</v>
      </c>
      <c r="AE237">
        <v>18000</v>
      </c>
      <c r="AF237">
        <v>300</v>
      </c>
      <c r="AG237">
        <v>9</v>
      </c>
      <c r="AH237">
        <v>1</v>
      </c>
      <c r="AI237">
        <v>3784</v>
      </c>
      <c r="AJ237">
        <v>3400</v>
      </c>
      <c r="AM237" t="s">
        <v>2198</v>
      </c>
      <c r="AN237" t="s">
        <v>2199</v>
      </c>
      <c r="AO237" t="s">
        <v>2500</v>
      </c>
      <c r="AP237" t="s">
        <v>2450</v>
      </c>
      <c r="AQ237" t="s">
        <v>2455</v>
      </c>
      <c r="AR237" t="s">
        <v>2200</v>
      </c>
      <c r="AT237" t="s">
        <v>2201</v>
      </c>
      <c r="AV237" t="s">
        <v>2202</v>
      </c>
      <c r="AW237" t="s">
        <v>2203</v>
      </c>
      <c r="AX237" t="s">
        <v>2454</v>
      </c>
      <c r="AZ237" t="s">
        <v>2204</v>
      </c>
      <c r="BA237">
        <v>44600</v>
      </c>
      <c r="BC237">
        <v>36544</v>
      </c>
    </row>
    <row r="238" spans="1:55" ht="12.75">
      <c r="A238" s="1" t="s">
        <v>2447</v>
      </c>
      <c r="B238" s="1" t="s">
        <v>2928</v>
      </c>
      <c r="C238" s="1" t="s">
        <v>2929</v>
      </c>
      <c r="D238" s="1" t="s">
        <v>1061</v>
      </c>
      <c r="F238" s="1" t="s">
        <v>1678</v>
      </c>
      <c r="G238" s="1" t="s">
        <v>2842</v>
      </c>
      <c r="H238" s="1" t="s">
        <v>2843</v>
      </c>
      <c r="I238" s="1" t="s">
        <v>2930</v>
      </c>
      <c r="J238" s="1" t="s">
        <v>2481</v>
      </c>
      <c r="K238" s="1" t="s">
        <v>2393</v>
      </c>
      <c r="L238" s="1" t="s">
        <v>2929</v>
      </c>
      <c r="N238" s="1" t="s">
        <v>1678</v>
      </c>
      <c r="O238" s="1" t="s">
        <v>2843</v>
      </c>
      <c r="P238" s="1" t="s">
        <v>2930</v>
      </c>
      <c r="Q238" s="1" t="s">
        <v>2481</v>
      </c>
      <c r="R238" s="1" t="s">
        <v>2393</v>
      </c>
      <c r="S238" s="1" t="s">
        <v>2931</v>
      </c>
      <c r="T238" s="1" t="s">
        <v>2932</v>
      </c>
      <c r="U238" s="1" t="s">
        <v>2933</v>
      </c>
      <c r="V238" s="1" t="s">
        <v>2934</v>
      </c>
      <c r="W238" s="1" t="s">
        <v>2448</v>
      </c>
      <c r="X238">
        <v>2000</v>
      </c>
      <c r="Y238">
        <v>130</v>
      </c>
      <c r="Z238">
        <v>10</v>
      </c>
      <c r="AA238">
        <v>1000</v>
      </c>
      <c r="AB238" t="s">
        <v>2449</v>
      </c>
      <c r="AC238" t="s">
        <v>2449</v>
      </c>
      <c r="AD238">
        <v>66000</v>
      </c>
      <c r="AE238">
        <v>0</v>
      </c>
      <c r="AF238">
        <v>0</v>
      </c>
      <c r="AG238">
        <v>4</v>
      </c>
      <c r="AH238">
        <v>0</v>
      </c>
      <c r="AI238">
        <v>2000</v>
      </c>
      <c r="AJ238">
        <v>2400</v>
      </c>
      <c r="AM238" t="s">
        <v>2935</v>
      </c>
      <c r="AO238" t="s">
        <v>2500</v>
      </c>
      <c r="AP238" t="s">
        <v>2450</v>
      </c>
      <c r="AQ238" t="s">
        <v>2451</v>
      </c>
      <c r="AR238" t="s">
        <v>2936</v>
      </c>
      <c r="AT238" t="s">
        <v>2937</v>
      </c>
      <c r="AV238" t="s">
        <v>2938</v>
      </c>
      <c r="AW238" t="s">
        <v>2938</v>
      </c>
      <c r="AX238" t="s">
        <v>2454</v>
      </c>
      <c r="AZ238" t="s">
        <v>2939</v>
      </c>
      <c r="BA238">
        <v>42500</v>
      </c>
      <c r="BC238">
        <v>59088</v>
      </c>
    </row>
    <row r="239" spans="1:55" ht="12.75">
      <c r="A239" s="1" t="s">
        <v>2447</v>
      </c>
      <c r="B239" s="1" t="s">
        <v>710</v>
      </c>
      <c r="C239" s="1" t="s">
        <v>711</v>
      </c>
      <c r="D239" s="1" t="s">
        <v>712</v>
      </c>
      <c r="F239" s="1" t="s">
        <v>1038</v>
      </c>
      <c r="G239" s="1" t="s">
        <v>1036</v>
      </c>
      <c r="H239" s="1" t="s">
        <v>1037</v>
      </c>
      <c r="I239" s="1" t="s">
        <v>713</v>
      </c>
      <c r="J239" s="1" t="s">
        <v>2481</v>
      </c>
      <c r="K239" s="1" t="s">
        <v>2393</v>
      </c>
      <c r="L239" s="1" t="s">
        <v>711</v>
      </c>
      <c r="N239" s="1" t="s">
        <v>1038</v>
      </c>
      <c r="O239" s="1" t="s">
        <v>1037</v>
      </c>
      <c r="P239" s="1" t="s">
        <v>714</v>
      </c>
      <c r="Q239" s="1" t="s">
        <v>2481</v>
      </c>
      <c r="R239" s="1" t="s">
        <v>2393</v>
      </c>
      <c r="S239" s="1" t="s">
        <v>715</v>
      </c>
      <c r="T239" s="1" t="s">
        <v>716</v>
      </c>
      <c r="U239" s="1" t="s">
        <v>717</v>
      </c>
      <c r="V239" s="1" t="s">
        <v>718</v>
      </c>
      <c r="W239" s="1" t="s">
        <v>2448</v>
      </c>
      <c r="X239">
        <v>2200</v>
      </c>
      <c r="Y239">
        <v>130</v>
      </c>
      <c r="Z239">
        <v>10</v>
      </c>
      <c r="AA239">
        <v>0</v>
      </c>
      <c r="AB239" t="s">
        <v>2500</v>
      </c>
      <c r="AC239" t="s">
        <v>2500</v>
      </c>
      <c r="AD239">
        <v>135000</v>
      </c>
      <c r="AE239">
        <v>1500000</v>
      </c>
      <c r="AF239">
        <v>4460</v>
      </c>
      <c r="AG239">
        <v>15</v>
      </c>
      <c r="AH239">
        <v>9</v>
      </c>
      <c r="AI239">
        <v>6500</v>
      </c>
      <c r="AJ239">
        <v>0</v>
      </c>
      <c r="AM239" t="s">
        <v>719</v>
      </c>
      <c r="AO239" t="s">
        <v>2449</v>
      </c>
      <c r="AP239" t="s">
        <v>2450</v>
      </c>
      <c r="AQ239" t="s">
        <v>2451</v>
      </c>
      <c r="AR239" t="s">
        <v>720</v>
      </c>
      <c r="AT239" t="s">
        <v>721</v>
      </c>
      <c r="AV239" t="s">
        <v>2456</v>
      </c>
      <c r="AW239" t="s">
        <v>2456</v>
      </c>
      <c r="AX239" t="s">
        <v>2454</v>
      </c>
      <c r="AZ239" t="s">
        <v>386</v>
      </c>
      <c r="BA239">
        <v>248500</v>
      </c>
      <c r="BC239">
        <v>20590</v>
      </c>
    </row>
    <row r="240" spans="1:55" ht="12.75">
      <c r="A240" s="1" t="s">
        <v>2447</v>
      </c>
      <c r="B240" s="1" t="s">
        <v>1908</v>
      </c>
      <c r="C240" s="1" t="s">
        <v>1909</v>
      </c>
      <c r="F240" s="1" t="s">
        <v>1910</v>
      </c>
      <c r="G240" s="1" t="s">
        <v>2391</v>
      </c>
      <c r="H240" s="1" t="s">
        <v>2392</v>
      </c>
      <c r="I240" s="1" t="s">
        <v>1911</v>
      </c>
      <c r="J240" s="1" t="s">
        <v>2481</v>
      </c>
      <c r="K240" s="1" t="s">
        <v>2393</v>
      </c>
      <c r="L240" s="1" t="s">
        <v>1909</v>
      </c>
      <c r="N240" s="1" t="s">
        <v>1910</v>
      </c>
      <c r="O240" s="1" t="s">
        <v>2392</v>
      </c>
      <c r="P240" s="1" t="s">
        <v>1911</v>
      </c>
      <c r="Q240" s="1" t="s">
        <v>2481</v>
      </c>
      <c r="R240" s="1" t="s">
        <v>2393</v>
      </c>
      <c r="S240" s="1" t="s">
        <v>1912</v>
      </c>
      <c r="T240" s="1" t="s">
        <v>1913</v>
      </c>
      <c r="U240" s="1" t="s">
        <v>1914</v>
      </c>
      <c r="V240" s="1" t="s">
        <v>1915</v>
      </c>
      <c r="W240" s="1" t="s">
        <v>2448</v>
      </c>
      <c r="X240">
        <v>1558</v>
      </c>
      <c r="Y240">
        <v>0</v>
      </c>
      <c r="Z240">
        <v>11</v>
      </c>
      <c r="AA240">
        <v>35</v>
      </c>
      <c r="AB240" t="s">
        <v>2449</v>
      </c>
      <c r="AC240" t="s">
        <v>2449</v>
      </c>
      <c r="AD240">
        <v>30000</v>
      </c>
      <c r="AE240">
        <v>0</v>
      </c>
      <c r="AF240">
        <v>0</v>
      </c>
      <c r="AG240">
        <v>2</v>
      </c>
      <c r="AH240">
        <v>0</v>
      </c>
      <c r="AI240">
        <v>1000</v>
      </c>
      <c r="AJ240">
        <v>287</v>
      </c>
      <c r="AM240" t="s">
        <v>1916</v>
      </c>
      <c r="AN240" t="s">
        <v>1917</v>
      </c>
      <c r="AO240" t="s">
        <v>2500</v>
      </c>
      <c r="AP240" t="s">
        <v>2450</v>
      </c>
      <c r="AQ240" t="s">
        <v>2455</v>
      </c>
      <c r="AR240" t="s">
        <v>2950</v>
      </c>
      <c r="AT240" t="s">
        <v>1918</v>
      </c>
      <c r="AV240" t="s">
        <v>2456</v>
      </c>
      <c r="AW240" t="s">
        <v>2456</v>
      </c>
      <c r="AX240" t="s">
        <v>2454</v>
      </c>
      <c r="AZ240" t="s">
        <v>1889</v>
      </c>
      <c r="BA240">
        <v>512300</v>
      </c>
      <c r="BC240">
        <v>62882</v>
      </c>
    </row>
    <row r="241" spans="1:55" ht="12.75">
      <c r="A241" s="1" t="s">
        <v>2447</v>
      </c>
      <c r="B241" s="1" t="s">
        <v>3355</v>
      </c>
      <c r="C241" s="1" t="s">
        <v>3356</v>
      </c>
      <c r="F241" s="1" t="s">
        <v>3357</v>
      </c>
      <c r="G241" s="1" t="s">
        <v>3304</v>
      </c>
      <c r="H241" s="1" t="s">
        <v>3305</v>
      </c>
      <c r="I241" s="1" t="s">
        <v>3358</v>
      </c>
      <c r="J241" s="1" t="s">
        <v>2481</v>
      </c>
      <c r="K241" s="1" t="s">
        <v>2393</v>
      </c>
      <c r="L241" s="1" t="s">
        <v>3356</v>
      </c>
      <c r="N241" s="1" t="s">
        <v>3357</v>
      </c>
      <c r="O241" s="1" t="s">
        <v>3305</v>
      </c>
      <c r="P241" s="1" t="s">
        <v>3358</v>
      </c>
      <c r="Q241" s="1" t="s">
        <v>2481</v>
      </c>
      <c r="R241" s="1" t="s">
        <v>2393</v>
      </c>
      <c r="S241" s="1" t="s">
        <v>3359</v>
      </c>
      <c r="T241" s="1" t="s">
        <v>3360</v>
      </c>
      <c r="U241" s="1" t="s">
        <v>3361</v>
      </c>
      <c r="V241" s="1" t="s">
        <v>3362</v>
      </c>
      <c r="W241" s="1" t="s">
        <v>2448</v>
      </c>
      <c r="X241">
        <v>2100</v>
      </c>
      <c r="Y241">
        <v>46</v>
      </c>
      <c r="Z241">
        <v>11</v>
      </c>
      <c r="AA241">
        <v>0</v>
      </c>
      <c r="AB241" t="s">
        <v>2449</v>
      </c>
      <c r="AC241" t="s">
        <v>2449</v>
      </c>
      <c r="AD241">
        <v>74120</v>
      </c>
      <c r="AE241">
        <v>25000</v>
      </c>
      <c r="AF241">
        <v>335</v>
      </c>
      <c r="AG241">
        <v>5</v>
      </c>
      <c r="AH241">
        <v>2</v>
      </c>
      <c r="AI241">
        <v>1680</v>
      </c>
      <c r="AJ241">
        <v>1800</v>
      </c>
      <c r="AM241" t="s">
        <v>3363</v>
      </c>
      <c r="AN241" t="s">
        <v>3364</v>
      </c>
      <c r="AO241" t="s">
        <v>2500</v>
      </c>
      <c r="AP241" t="s">
        <v>2450</v>
      </c>
      <c r="AQ241" t="s">
        <v>2455</v>
      </c>
      <c r="AR241" t="s">
        <v>1657</v>
      </c>
      <c r="AT241" t="s">
        <v>3365</v>
      </c>
      <c r="AV241" t="s">
        <v>1682</v>
      </c>
      <c r="AW241" t="s">
        <v>1683</v>
      </c>
      <c r="AX241" t="s">
        <v>2454</v>
      </c>
      <c r="AZ241" t="s">
        <v>3366</v>
      </c>
      <c r="BA241">
        <v>12800</v>
      </c>
      <c r="BC241">
        <v>73005</v>
      </c>
    </row>
    <row r="242" spans="1:55" ht="12.75">
      <c r="A242" s="1" t="s">
        <v>2447</v>
      </c>
      <c r="B242" s="1" t="s">
        <v>278</v>
      </c>
      <c r="C242" s="1" t="s">
        <v>279</v>
      </c>
      <c r="F242" s="1" t="s">
        <v>1038</v>
      </c>
      <c r="G242" s="1" t="s">
        <v>1036</v>
      </c>
      <c r="H242" s="1" t="s">
        <v>1037</v>
      </c>
      <c r="I242" s="1" t="s">
        <v>280</v>
      </c>
      <c r="J242" s="1" t="s">
        <v>2481</v>
      </c>
      <c r="K242" s="1" t="s">
        <v>2393</v>
      </c>
      <c r="L242" s="1" t="s">
        <v>279</v>
      </c>
      <c r="N242" s="1" t="s">
        <v>1038</v>
      </c>
      <c r="O242" s="1" t="s">
        <v>1037</v>
      </c>
      <c r="P242" s="1" t="s">
        <v>280</v>
      </c>
      <c r="Q242" s="1" t="s">
        <v>2481</v>
      </c>
      <c r="R242" s="1" t="s">
        <v>2393</v>
      </c>
      <c r="S242" s="1" t="s">
        <v>281</v>
      </c>
      <c r="T242" s="1" t="s">
        <v>282</v>
      </c>
      <c r="U242" s="1" t="s">
        <v>283</v>
      </c>
      <c r="V242" s="1" t="s">
        <v>284</v>
      </c>
      <c r="W242" s="1" t="s">
        <v>2448</v>
      </c>
      <c r="X242">
        <v>1268</v>
      </c>
      <c r="Y242">
        <v>58</v>
      </c>
      <c r="Z242">
        <v>11</v>
      </c>
      <c r="AA242">
        <v>0</v>
      </c>
      <c r="AB242" t="s">
        <v>2449</v>
      </c>
      <c r="AC242" t="s">
        <v>2449</v>
      </c>
      <c r="AD242">
        <v>36000</v>
      </c>
      <c r="AE242">
        <v>35000</v>
      </c>
      <c r="AF242">
        <v>1907</v>
      </c>
      <c r="AG242">
        <v>5</v>
      </c>
      <c r="AH242">
        <v>5</v>
      </c>
      <c r="AI242">
        <v>1077</v>
      </c>
      <c r="AJ242">
        <v>2700</v>
      </c>
      <c r="AM242" t="s">
        <v>285</v>
      </c>
      <c r="AN242" t="s">
        <v>286</v>
      </c>
      <c r="AO242" t="s">
        <v>2449</v>
      </c>
      <c r="AP242" t="s">
        <v>2450</v>
      </c>
      <c r="AQ242" t="s">
        <v>2455</v>
      </c>
      <c r="AR242" t="s">
        <v>2526</v>
      </c>
      <c r="AT242" t="s">
        <v>287</v>
      </c>
      <c r="AV242" t="s">
        <v>2466</v>
      </c>
      <c r="AW242" t="s">
        <v>2466</v>
      </c>
      <c r="AX242" t="s">
        <v>2454</v>
      </c>
      <c r="AZ242" t="s">
        <v>2487</v>
      </c>
      <c r="BA242">
        <v>12100</v>
      </c>
      <c r="BC242">
        <v>52037</v>
      </c>
    </row>
    <row r="243" spans="1:55" ht="12.75">
      <c r="A243" s="1" t="s">
        <v>2447</v>
      </c>
      <c r="B243" s="1" t="s">
        <v>1780</v>
      </c>
      <c r="C243" s="1" t="s">
        <v>505</v>
      </c>
      <c r="D243" s="1" t="s">
        <v>506</v>
      </c>
      <c r="F243" s="1" t="s">
        <v>507</v>
      </c>
      <c r="G243" s="1" t="s">
        <v>476</v>
      </c>
      <c r="H243" s="1" t="s">
        <v>477</v>
      </c>
      <c r="I243" s="1" t="s">
        <v>1781</v>
      </c>
      <c r="J243" s="1" t="s">
        <v>2481</v>
      </c>
      <c r="K243" s="1" t="s">
        <v>2393</v>
      </c>
      <c r="L243" s="1" t="s">
        <v>505</v>
      </c>
      <c r="N243" s="1" t="s">
        <v>1689</v>
      </c>
      <c r="O243" s="1" t="s">
        <v>477</v>
      </c>
      <c r="P243" s="1" t="s">
        <v>1781</v>
      </c>
      <c r="Q243" s="1" t="s">
        <v>2481</v>
      </c>
      <c r="R243" s="1" t="s">
        <v>2393</v>
      </c>
      <c r="S243" s="1" t="s">
        <v>1690</v>
      </c>
      <c r="T243" s="1" t="s">
        <v>1782</v>
      </c>
      <c r="U243" s="1" t="s">
        <v>1783</v>
      </c>
      <c r="V243" s="1" t="s">
        <v>1691</v>
      </c>
      <c r="W243" s="1" t="s">
        <v>2448</v>
      </c>
      <c r="X243">
        <v>3100</v>
      </c>
      <c r="Y243">
        <v>80</v>
      </c>
      <c r="Z243">
        <v>11</v>
      </c>
      <c r="AA243">
        <v>0</v>
      </c>
      <c r="AB243" t="s">
        <v>2449</v>
      </c>
      <c r="AC243" t="s">
        <v>2449</v>
      </c>
      <c r="AD243">
        <v>90000</v>
      </c>
      <c r="AE243">
        <v>30000</v>
      </c>
      <c r="AF243">
        <v>500</v>
      </c>
      <c r="AG243">
        <v>7</v>
      </c>
      <c r="AH243">
        <v>3</v>
      </c>
      <c r="AI243">
        <v>2267</v>
      </c>
      <c r="AJ243">
        <v>2300</v>
      </c>
      <c r="AM243" t="s">
        <v>1692</v>
      </c>
      <c r="AN243" t="s">
        <v>1693</v>
      </c>
      <c r="AO243" t="s">
        <v>2500</v>
      </c>
      <c r="AP243" t="s">
        <v>2450</v>
      </c>
      <c r="AQ243" t="s">
        <v>2455</v>
      </c>
      <c r="AR243" t="s">
        <v>2187</v>
      </c>
      <c r="AT243" t="s">
        <v>1694</v>
      </c>
      <c r="AV243" t="s">
        <v>2466</v>
      </c>
      <c r="AW243" t="s">
        <v>2466</v>
      </c>
      <c r="AX243" t="s">
        <v>2454</v>
      </c>
      <c r="AZ243" t="s">
        <v>1695</v>
      </c>
      <c r="BA243">
        <v>25450</v>
      </c>
      <c r="BC243">
        <v>66799</v>
      </c>
    </row>
    <row r="244" spans="1:55" ht="12.75">
      <c r="A244" s="1" t="s">
        <v>2447</v>
      </c>
      <c r="B244" s="1" t="s">
        <v>237</v>
      </c>
      <c r="C244" s="1" t="s">
        <v>238</v>
      </c>
      <c r="D244" s="1" t="s">
        <v>239</v>
      </c>
      <c r="F244" s="1" t="s">
        <v>1038</v>
      </c>
      <c r="G244" s="1" t="s">
        <v>1036</v>
      </c>
      <c r="H244" s="1" t="s">
        <v>1037</v>
      </c>
      <c r="I244" s="1" t="s">
        <v>240</v>
      </c>
      <c r="J244" s="1" t="s">
        <v>2481</v>
      </c>
      <c r="K244" s="1" t="s">
        <v>2393</v>
      </c>
      <c r="L244" s="1" t="s">
        <v>238</v>
      </c>
      <c r="N244" s="1" t="s">
        <v>1038</v>
      </c>
      <c r="O244" s="1" t="s">
        <v>1037</v>
      </c>
      <c r="P244" s="1" t="s">
        <v>241</v>
      </c>
      <c r="Q244" s="1" t="s">
        <v>2481</v>
      </c>
      <c r="R244" s="1" t="s">
        <v>2393</v>
      </c>
      <c r="S244" s="1" t="s">
        <v>242</v>
      </c>
      <c r="V244" s="1" t="s">
        <v>243</v>
      </c>
      <c r="W244" s="1" t="s">
        <v>2448</v>
      </c>
      <c r="X244">
        <v>2250</v>
      </c>
      <c r="Y244">
        <v>110</v>
      </c>
      <c r="Z244">
        <v>11</v>
      </c>
      <c r="AA244">
        <v>0</v>
      </c>
      <c r="AB244" t="s">
        <v>2500</v>
      </c>
      <c r="AC244" t="s">
        <v>2500</v>
      </c>
      <c r="AD244">
        <v>121544</v>
      </c>
      <c r="AE244">
        <v>12226</v>
      </c>
      <c r="AF244">
        <v>3991</v>
      </c>
      <c r="AG244">
        <v>6</v>
      </c>
      <c r="AH244">
        <v>6</v>
      </c>
      <c r="AI244">
        <v>2388</v>
      </c>
      <c r="AJ244">
        <v>0</v>
      </c>
      <c r="AM244" t="s">
        <v>244</v>
      </c>
      <c r="AN244" t="s">
        <v>245</v>
      </c>
      <c r="AO244" t="s">
        <v>2449</v>
      </c>
      <c r="AP244" t="s">
        <v>2450</v>
      </c>
      <c r="AQ244" t="s">
        <v>2455</v>
      </c>
      <c r="AR244" t="s">
        <v>2452</v>
      </c>
      <c r="AT244" t="s">
        <v>246</v>
      </c>
      <c r="AV244" t="s">
        <v>2497</v>
      </c>
      <c r="AW244" t="s">
        <v>2498</v>
      </c>
      <c r="AX244" t="s">
        <v>2454</v>
      </c>
      <c r="AZ244" t="s">
        <v>386</v>
      </c>
      <c r="BA244">
        <v>9500</v>
      </c>
      <c r="BC244">
        <v>57362</v>
      </c>
    </row>
    <row r="245" spans="1:55" ht="12.75">
      <c r="A245" s="1" t="s">
        <v>2447</v>
      </c>
      <c r="B245" s="1" t="s">
        <v>2730</v>
      </c>
      <c r="C245" s="1" t="s">
        <v>2731</v>
      </c>
      <c r="F245" s="1" t="s">
        <v>2732</v>
      </c>
      <c r="G245" s="1" t="s">
        <v>2391</v>
      </c>
      <c r="H245" s="1" t="s">
        <v>2392</v>
      </c>
      <c r="I245" s="1" t="s">
        <v>2733</v>
      </c>
      <c r="J245" s="1" t="s">
        <v>2481</v>
      </c>
      <c r="K245" s="1" t="s">
        <v>2393</v>
      </c>
      <c r="L245" s="1" t="s">
        <v>2731</v>
      </c>
      <c r="N245" s="1" t="s">
        <v>2732</v>
      </c>
      <c r="O245" s="1" t="s">
        <v>2392</v>
      </c>
      <c r="P245" s="1" t="s">
        <v>2733</v>
      </c>
      <c r="Q245" s="1" t="s">
        <v>2481</v>
      </c>
      <c r="R245" s="1" t="s">
        <v>2393</v>
      </c>
      <c r="S245" s="1" t="s">
        <v>2734</v>
      </c>
      <c r="T245" s="1" t="s">
        <v>2735</v>
      </c>
      <c r="U245" s="1" t="s">
        <v>2736</v>
      </c>
      <c r="W245" s="1" t="s">
        <v>2448</v>
      </c>
      <c r="X245">
        <v>0</v>
      </c>
      <c r="Y245">
        <v>0</v>
      </c>
      <c r="Z245">
        <v>12</v>
      </c>
      <c r="AA245">
        <v>0</v>
      </c>
      <c r="AB245" t="s">
        <v>2449</v>
      </c>
      <c r="AC245" t="s">
        <v>2500</v>
      </c>
      <c r="AD245">
        <v>9000</v>
      </c>
      <c r="AE245">
        <v>15000</v>
      </c>
      <c r="AF245">
        <v>0</v>
      </c>
      <c r="AG245">
        <v>2</v>
      </c>
      <c r="AH245">
        <v>0</v>
      </c>
      <c r="AI245">
        <v>3500</v>
      </c>
      <c r="AJ245">
        <v>275</v>
      </c>
      <c r="AM245" t="s">
        <v>2737</v>
      </c>
      <c r="AN245" t="s">
        <v>2738</v>
      </c>
      <c r="AO245" t="s">
        <v>2449</v>
      </c>
      <c r="AP245" t="s">
        <v>2388</v>
      </c>
      <c r="AQ245" t="s">
        <v>2455</v>
      </c>
      <c r="AR245" t="s">
        <v>2739</v>
      </c>
      <c r="AT245" t="s">
        <v>2740</v>
      </c>
      <c r="AV245" t="s">
        <v>2456</v>
      </c>
      <c r="AW245" t="s">
        <v>2456</v>
      </c>
      <c r="AX245" t="s">
        <v>2454</v>
      </c>
      <c r="AZ245" t="s">
        <v>2499</v>
      </c>
      <c r="BA245">
        <v>296800</v>
      </c>
      <c r="BC245">
        <v>52924</v>
      </c>
    </row>
    <row r="246" spans="1:55" ht="12.75">
      <c r="A246" s="1" t="s">
        <v>2447</v>
      </c>
      <c r="B246" s="1" t="s">
        <v>2770</v>
      </c>
      <c r="C246" s="1" t="s">
        <v>2771</v>
      </c>
      <c r="D246" s="1" t="s">
        <v>2772</v>
      </c>
      <c r="F246" s="1" t="s">
        <v>1900</v>
      </c>
      <c r="G246" s="1" t="s">
        <v>2391</v>
      </c>
      <c r="H246" s="1" t="s">
        <v>2392</v>
      </c>
      <c r="I246" s="1" t="s">
        <v>2773</v>
      </c>
      <c r="J246" s="1" t="s">
        <v>2481</v>
      </c>
      <c r="K246" s="1" t="s">
        <v>2393</v>
      </c>
      <c r="L246" s="1" t="s">
        <v>2774</v>
      </c>
      <c r="N246" s="1" t="s">
        <v>1900</v>
      </c>
      <c r="O246" s="1" t="s">
        <v>2392</v>
      </c>
      <c r="P246" s="1" t="s">
        <v>2775</v>
      </c>
      <c r="Q246" s="1" t="s">
        <v>2481</v>
      </c>
      <c r="R246" s="1" t="s">
        <v>2393</v>
      </c>
      <c r="S246" s="1" t="s">
        <v>2776</v>
      </c>
      <c r="T246" s="1" t="s">
        <v>2777</v>
      </c>
      <c r="U246" s="1" t="s">
        <v>2778</v>
      </c>
      <c r="W246" s="1" t="s">
        <v>2448</v>
      </c>
      <c r="X246">
        <v>0</v>
      </c>
      <c r="Y246">
        <v>0</v>
      </c>
      <c r="Z246">
        <v>12</v>
      </c>
      <c r="AA246">
        <v>0</v>
      </c>
      <c r="AB246" t="s">
        <v>2449</v>
      </c>
      <c r="AC246" t="s">
        <v>2500</v>
      </c>
      <c r="AD246">
        <v>0</v>
      </c>
      <c r="AE246">
        <v>0</v>
      </c>
      <c r="AF246">
        <v>0</v>
      </c>
      <c r="AG246">
        <v>1</v>
      </c>
      <c r="AH246">
        <v>0</v>
      </c>
      <c r="AI246">
        <v>0</v>
      </c>
      <c r="AJ246">
        <v>0</v>
      </c>
      <c r="AM246" t="s">
        <v>2779</v>
      </c>
      <c r="AN246" t="s">
        <v>2780</v>
      </c>
      <c r="AO246" t="s">
        <v>2449</v>
      </c>
      <c r="AP246" t="s">
        <v>3707</v>
      </c>
      <c r="AQ246" t="s">
        <v>2455</v>
      </c>
      <c r="AR246" t="s">
        <v>2321</v>
      </c>
      <c r="AT246" t="s">
        <v>2781</v>
      </c>
      <c r="AV246" t="s">
        <v>2172</v>
      </c>
      <c r="AW246" t="s">
        <v>2172</v>
      </c>
      <c r="AX246" t="s">
        <v>2454</v>
      </c>
      <c r="BA246">
        <v>416400</v>
      </c>
      <c r="BC246">
        <v>13895</v>
      </c>
    </row>
    <row r="247" spans="1:55" ht="12.75">
      <c r="A247" s="1" t="s">
        <v>2447</v>
      </c>
      <c r="B247" s="1" t="s">
        <v>2368</v>
      </c>
      <c r="C247" s="1" t="s">
        <v>2369</v>
      </c>
      <c r="F247" s="1" t="s">
        <v>2327</v>
      </c>
      <c r="G247" s="1" t="s">
        <v>2328</v>
      </c>
      <c r="H247" s="1" t="s">
        <v>2329</v>
      </c>
      <c r="I247" s="1" t="s">
        <v>2370</v>
      </c>
      <c r="J247" s="1" t="s">
        <v>2481</v>
      </c>
      <c r="K247" s="1" t="s">
        <v>2331</v>
      </c>
      <c r="L247" s="1" t="s">
        <v>2369</v>
      </c>
      <c r="N247" s="1" t="s">
        <v>2327</v>
      </c>
      <c r="O247" s="1" t="s">
        <v>2329</v>
      </c>
      <c r="P247" s="1" t="s">
        <v>2370</v>
      </c>
      <c r="Q247" s="1" t="s">
        <v>2481</v>
      </c>
      <c r="R247" s="1" t="s">
        <v>2331</v>
      </c>
      <c r="S247" s="1" t="s">
        <v>2371</v>
      </c>
      <c r="T247" s="1" t="s">
        <v>2372</v>
      </c>
      <c r="U247" s="1" t="s">
        <v>2373</v>
      </c>
      <c r="W247" s="1" t="s">
        <v>2448</v>
      </c>
      <c r="X247">
        <v>772</v>
      </c>
      <c r="Y247">
        <v>32</v>
      </c>
      <c r="Z247">
        <v>12</v>
      </c>
      <c r="AA247">
        <v>0</v>
      </c>
      <c r="AB247" t="s">
        <v>2449</v>
      </c>
      <c r="AC247" t="s">
        <v>2449</v>
      </c>
      <c r="AD247">
        <v>73500</v>
      </c>
      <c r="AE247">
        <v>0</v>
      </c>
      <c r="AF247">
        <v>0</v>
      </c>
      <c r="AG247">
        <v>3</v>
      </c>
      <c r="AH247">
        <v>1</v>
      </c>
      <c r="AI247">
        <v>1300</v>
      </c>
      <c r="AJ247">
        <v>450</v>
      </c>
      <c r="AM247" t="s">
        <v>2355</v>
      </c>
      <c r="AO247" t="s">
        <v>2449</v>
      </c>
      <c r="AP247" t="s">
        <v>2450</v>
      </c>
      <c r="AQ247" t="s">
        <v>2455</v>
      </c>
      <c r="AR247" t="s">
        <v>2366</v>
      </c>
      <c r="AT247" t="s">
        <v>2367</v>
      </c>
      <c r="AV247" t="s">
        <v>2466</v>
      </c>
      <c r="AW247" t="s">
        <v>2466</v>
      </c>
      <c r="AX247" t="s">
        <v>2454</v>
      </c>
      <c r="AZ247" t="s">
        <v>2357</v>
      </c>
      <c r="BA247">
        <v>127600</v>
      </c>
      <c r="BC247">
        <v>33226</v>
      </c>
    </row>
    <row r="248" spans="1:55" ht="12.75">
      <c r="A248" s="1" t="s">
        <v>2447</v>
      </c>
      <c r="B248" s="1" t="s">
        <v>972</v>
      </c>
      <c r="C248" s="1" t="s">
        <v>973</v>
      </c>
      <c r="F248" s="1" t="s">
        <v>2267</v>
      </c>
      <c r="G248" s="1" t="s">
        <v>1036</v>
      </c>
      <c r="H248" s="1" t="s">
        <v>1037</v>
      </c>
      <c r="I248" s="1" t="s">
        <v>974</v>
      </c>
      <c r="J248" s="1" t="s">
        <v>2481</v>
      </c>
      <c r="K248" s="1" t="s">
        <v>2393</v>
      </c>
      <c r="L248" s="1" t="s">
        <v>973</v>
      </c>
      <c r="N248" s="1" t="s">
        <v>2267</v>
      </c>
      <c r="O248" s="1" t="s">
        <v>1037</v>
      </c>
      <c r="P248" s="1" t="s">
        <v>974</v>
      </c>
      <c r="Q248" s="1" t="s">
        <v>2481</v>
      </c>
      <c r="R248" s="1" t="s">
        <v>2393</v>
      </c>
      <c r="S248" s="1" t="s">
        <v>975</v>
      </c>
      <c r="T248" s="1" t="s">
        <v>976</v>
      </c>
      <c r="U248" s="1" t="s">
        <v>977</v>
      </c>
      <c r="W248" s="1" t="s">
        <v>2448</v>
      </c>
      <c r="X248">
        <v>2700</v>
      </c>
      <c r="Y248">
        <v>35</v>
      </c>
      <c r="Z248">
        <v>12</v>
      </c>
      <c r="AA248">
        <v>550</v>
      </c>
      <c r="AB248" t="s">
        <v>2449</v>
      </c>
      <c r="AC248" t="s">
        <v>2449</v>
      </c>
      <c r="AD248">
        <v>100000</v>
      </c>
      <c r="AE248">
        <v>7000</v>
      </c>
      <c r="AF248">
        <v>456</v>
      </c>
      <c r="AG248">
        <v>20</v>
      </c>
      <c r="AH248">
        <v>2</v>
      </c>
      <c r="AI248">
        <v>7072</v>
      </c>
      <c r="AJ248">
        <v>0</v>
      </c>
      <c r="AM248" t="s">
        <v>978</v>
      </c>
      <c r="AO248" t="s">
        <v>2449</v>
      </c>
      <c r="AP248" t="s">
        <v>2450</v>
      </c>
      <c r="AQ248" t="s">
        <v>2451</v>
      </c>
      <c r="AR248" t="s">
        <v>2603</v>
      </c>
      <c r="AT248" t="s">
        <v>979</v>
      </c>
      <c r="AV248" t="s">
        <v>980</v>
      </c>
      <c r="AW248" t="s">
        <v>981</v>
      </c>
      <c r="AX248" t="s">
        <v>2173</v>
      </c>
      <c r="AZ248" t="s">
        <v>1988</v>
      </c>
      <c r="BA248">
        <v>116500</v>
      </c>
      <c r="BC248">
        <v>71615</v>
      </c>
    </row>
    <row r="249" spans="1:55" ht="12.75">
      <c r="A249" s="1" t="s">
        <v>2447</v>
      </c>
      <c r="B249" s="1" t="s">
        <v>3309</v>
      </c>
      <c r="C249" s="1" t="s">
        <v>3310</v>
      </c>
      <c r="D249" s="1" t="s">
        <v>3311</v>
      </c>
      <c r="F249" s="1" t="s">
        <v>3312</v>
      </c>
      <c r="G249" s="1" t="s">
        <v>3304</v>
      </c>
      <c r="H249" s="1" t="s">
        <v>3305</v>
      </c>
      <c r="I249" s="1" t="s">
        <v>3313</v>
      </c>
      <c r="J249" s="1" t="s">
        <v>2481</v>
      </c>
      <c r="K249" s="1" t="s">
        <v>2393</v>
      </c>
      <c r="L249" s="1" t="s">
        <v>3310</v>
      </c>
      <c r="N249" s="1" t="s">
        <v>3312</v>
      </c>
      <c r="O249" s="1" t="s">
        <v>3305</v>
      </c>
      <c r="P249" s="1" t="s">
        <v>3314</v>
      </c>
      <c r="Q249" s="1" t="s">
        <v>2481</v>
      </c>
      <c r="R249" s="1" t="s">
        <v>2393</v>
      </c>
      <c r="S249" s="1" t="s">
        <v>3315</v>
      </c>
      <c r="T249" s="1" t="s">
        <v>3316</v>
      </c>
      <c r="U249" s="1" t="s">
        <v>3317</v>
      </c>
      <c r="W249" s="1" t="s">
        <v>2448</v>
      </c>
      <c r="X249">
        <v>3200</v>
      </c>
      <c r="Y249">
        <v>80</v>
      </c>
      <c r="Z249">
        <v>12</v>
      </c>
      <c r="AA249">
        <v>0</v>
      </c>
      <c r="AB249" t="s">
        <v>2449</v>
      </c>
      <c r="AC249" t="s">
        <v>2449</v>
      </c>
      <c r="AD249">
        <v>107600</v>
      </c>
      <c r="AE249">
        <v>0</v>
      </c>
      <c r="AF249">
        <v>609</v>
      </c>
      <c r="AG249">
        <v>6</v>
      </c>
      <c r="AH249">
        <v>3</v>
      </c>
      <c r="AI249">
        <v>2065</v>
      </c>
      <c r="AJ249">
        <v>3000</v>
      </c>
      <c r="AM249" t="s">
        <v>3318</v>
      </c>
      <c r="AN249" t="s">
        <v>3319</v>
      </c>
      <c r="AO249" t="s">
        <v>2500</v>
      </c>
      <c r="AP249" t="s">
        <v>2450</v>
      </c>
      <c r="AQ249" t="s">
        <v>2455</v>
      </c>
      <c r="AR249" t="s">
        <v>2521</v>
      </c>
      <c r="AT249" t="s">
        <v>3320</v>
      </c>
      <c r="AV249" t="s">
        <v>2456</v>
      </c>
      <c r="AW249" t="s">
        <v>2456</v>
      </c>
      <c r="AX249" t="s">
        <v>2454</v>
      </c>
      <c r="AZ249" t="s">
        <v>3321</v>
      </c>
      <c r="BA249">
        <v>38800</v>
      </c>
      <c r="BC249">
        <v>44939</v>
      </c>
    </row>
    <row r="250" spans="1:55" ht="12.75">
      <c r="A250" s="1" t="s">
        <v>2447</v>
      </c>
      <c r="B250" s="1" t="s">
        <v>1734</v>
      </c>
      <c r="C250" s="1" t="s">
        <v>1735</v>
      </c>
      <c r="F250" s="1" t="s">
        <v>478</v>
      </c>
      <c r="G250" s="1" t="s">
        <v>476</v>
      </c>
      <c r="H250" s="1" t="s">
        <v>477</v>
      </c>
      <c r="I250" s="1" t="s">
        <v>1736</v>
      </c>
      <c r="J250" s="1" t="s">
        <v>2481</v>
      </c>
      <c r="K250" s="1" t="s">
        <v>2393</v>
      </c>
      <c r="L250" s="1" t="s">
        <v>1735</v>
      </c>
      <c r="N250" s="1" t="s">
        <v>478</v>
      </c>
      <c r="O250" s="1" t="s">
        <v>477</v>
      </c>
      <c r="P250" s="1" t="s">
        <v>1736</v>
      </c>
      <c r="Q250" s="1" t="s">
        <v>2481</v>
      </c>
      <c r="R250" s="1" t="s">
        <v>2393</v>
      </c>
      <c r="S250" s="1" t="s">
        <v>1737</v>
      </c>
      <c r="T250" s="1" t="s">
        <v>1738</v>
      </c>
      <c r="U250" s="1" t="s">
        <v>1739</v>
      </c>
      <c r="V250" s="1" t="s">
        <v>1740</v>
      </c>
      <c r="W250" s="1" t="s">
        <v>2448</v>
      </c>
      <c r="X250">
        <v>2085</v>
      </c>
      <c r="Y250">
        <v>83</v>
      </c>
      <c r="Z250">
        <v>12</v>
      </c>
      <c r="AA250">
        <v>0</v>
      </c>
      <c r="AB250" t="s">
        <v>2449</v>
      </c>
      <c r="AC250" t="s">
        <v>2449</v>
      </c>
      <c r="AD250">
        <v>65000</v>
      </c>
      <c r="AE250">
        <v>0</v>
      </c>
      <c r="AF250">
        <v>511</v>
      </c>
      <c r="AG250">
        <v>5</v>
      </c>
      <c r="AH250">
        <v>3</v>
      </c>
      <c r="AI250">
        <v>1100</v>
      </c>
      <c r="AJ250">
        <v>2500</v>
      </c>
      <c r="AM250" t="s">
        <v>1741</v>
      </c>
      <c r="AN250" t="s">
        <v>1742</v>
      </c>
      <c r="AO250" t="s">
        <v>2449</v>
      </c>
      <c r="AP250" t="s">
        <v>2450</v>
      </c>
      <c r="AQ250" t="s">
        <v>2455</v>
      </c>
      <c r="AR250" t="s">
        <v>2300</v>
      </c>
      <c r="AT250" t="s">
        <v>1743</v>
      </c>
      <c r="AV250" t="s">
        <v>2169</v>
      </c>
      <c r="AW250" t="s">
        <v>2170</v>
      </c>
      <c r="AX250" t="s">
        <v>2454</v>
      </c>
      <c r="AZ250" t="s">
        <v>2037</v>
      </c>
      <c r="BA250">
        <v>34600</v>
      </c>
      <c r="BC250">
        <v>37045</v>
      </c>
    </row>
    <row r="251" spans="1:55" ht="12.75">
      <c r="A251" s="1" t="s">
        <v>2447</v>
      </c>
      <c r="B251" s="1" t="s">
        <v>2005</v>
      </c>
      <c r="C251" s="1" t="s">
        <v>2006</v>
      </c>
      <c r="F251" s="1" t="s">
        <v>2007</v>
      </c>
      <c r="G251" s="1" t="s">
        <v>2003</v>
      </c>
      <c r="H251" s="1" t="s">
        <v>2004</v>
      </c>
      <c r="I251" s="1" t="s">
        <v>2008</v>
      </c>
      <c r="J251" s="1" t="s">
        <v>2481</v>
      </c>
      <c r="K251" s="1" t="s">
        <v>2393</v>
      </c>
      <c r="L251" s="1" t="s">
        <v>2006</v>
      </c>
      <c r="N251" s="1" t="s">
        <v>2007</v>
      </c>
      <c r="O251" s="1" t="s">
        <v>2004</v>
      </c>
      <c r="P251" s="1" t="s">
        <v>2008</v>
      </c>
      <c r="Q251" s="1" t="s">
        <v>2481</v>
      </c>
      <c r="R251" s="1" t="s">
        <v>2393</v>
      </c>
      <c r="S251" s="1" t="s">
        <v>2009</v>
      </c>
      <c r="T251" s="1" t="s">
        <v>2010</v>
      </c>
      <c r="U251" s="1" t="s">
        <v>2011</v>
      </c>
      <c r="V251" s="1" t="s">
        <v>2012</v>
      </c>
      <c r="W251" s="1" t="s">
        <v>2448</v>
      </c>
      <c r="X251">
        <v>2441</v>
      </c>
      <c r="Y251">
        <v>141</v>
      </c>
      <c r="Z251">
        <v>12</v>
      </c>
      <c r="AA251">
        <v>0</v>
      </c>
      <c r="AB251" t="s">
        <v>2449</v>
      </c>
      <c r="AC251" t="s">
        <v>2449</v>
      </c>
      <c r="AD251">
        <v>93000</v>
      </c>
      <c r="AE251">
        <v>28000</v>
      </c>
      <c r="AF251">
        <v>503</v>
      </c>
      <c r="AG251">
        <v>8</v>
      </c>
      <c r="AH251">
        <v>2</v>
      </c>
      <c r="AI251">
        <v>4600</v>
      </c>
      <c r="AJ251">
        <v>2300</v>
      </c>
      <c r="AM251" t="s">
        <v>2013</v>
      </c>
      <c r="AO251" t="s">
        <v>2449</v>
      </c>
      <c r="AP251" t="s">
        <v>2450</v>
      </c>
      <c r="AQ251" t="s">
        <v>2455</v>
      </c>
      <c r="AR251" t="s">
        <v>2476</v>
      </c>
      <c r="AT251" t="s">
        <v>2792</v>
      </c>
      <c r="AV251" t="s">
        <v>1682</v>
      </c>
      <c r="AW251" t="s">
        <v>1683</v>
      </c>
      <c r="AX251" t="s">
        <v>2454</v>
      </c>
      <c r="AZ251" t="s">
        <v>2171</v>
      </c>
      <c r="BA251">
        <v>292500</v>
      </c>
      <c r="BC251">
        <v>50827</v>
      </c>
    </row>
    <row r="252" spans="1:55" ht="12.75">
      <c r="A252" s="1" t="s">
        <v>2447</v>
      </c>
      <c r="B252" s="1" t="s">
        <v>3723</v>
      </c>
      <c r="C252" s="1" t="s">
        <v>3724</v>
      </c>
      <c r="D252" s="1" t="s">
        <v>3725</v>
      </c>
      <c r="F252" s="1" t="s">
        <v>3726</v>
      </c>
      <c r="G252" s="1" t="s">
        <v>2391</v>
      </c>
      <c r="H252" s="1" t="s">
        <v>2392</v>
      </c>
      <c r="I252" s="1" t="s">
        <v>3727</v>
      </c>
      <c r="J252" s="1" t="s">
        <v>2481</v>
      </c>
      <c r="K252" s="1" t="s">
        <v>2393</v>
      </c>
      <c r="L252" s="1" t="s">
        <v>3724</v>
      </c>
      <c r="N252" s="1" t="s">
        <v>3726</v>
      </c>
      <c r="O252" s="1" t="s">
        <v>2392</v>
      </c>
      <c r="P252" s="1" t="s">
        <v>3728</v>
      </c>
      <c r="Q252" s="1" t="s">
        <v>2481</v>
      </c>
      <c r="R252" s="1" t="s">
        <v>2393</v>
      </c>
      <c r="S252" s="1" t="s">
        <v>3729</v>
      </c>
      <c r="T252" s="1" t="s">
        <v>3730</v>
      </c>
      <c r="U252" s="1" t="s">
        <v>3731</v>
      </c>
      <c r="W252" s="1" t="s">
        <v>2448</v>
      </c>
      <c r="X252">
        <v>0</v>
      </c>
      <c r="Y252">
        <v>0</v>
      </c>
      <c r="Z252">
        <v>13</v>
      </c>
      <c r="AA252">
        <v>0</v>
      </c>
      <c r="AB252" t="s">
        <v>2449</v>
      </c>
      <c r="AC252" t="s">
        <v>2500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M252" t="s">
        <v>3732</v>
      </c>
      <c r="AO252" t="s">
        <v>2449</v>
      </c>
      <c r="AP252" t="s">
        <v>3707</v>
      </c>
      <c r="AQ252" t="s">
        <v>2455</v>
      </c>
      <c r="AR252" t="s">
        <v>2951</v>
      </c>
      <c r="AT252" t="s">
        <v>3733</v>
      </c>
      <c r="AV252" t="s">
        <v>2456</v>
      </c>
      <c r="AW252" t="s">
        <v>2456</v>
      </c>
      <c r="AX252" t="s">
        <v>2454</v>
      </c>
      <c r="BA252">
        <v>413700</v>
      </c>
      <c r="BC252">
        <v>42403</v>
      </c>
    </row>
    <row r="253" spans="1:55" ht="12.75">
      <c r="A253" s="1" t="s">
        <v>2447</v>
      </c>
      <c r="B253" s="1" t="s">
        <v>3158</v>
      </c>
      <c r="C253" s="1" t="s">
        <v>3159</v>
      </c>
      <c r="F253" s="1" t="s">
        <v>3160</v>
      </c>
      <c r="G253" s="1" t="s">
        <v>2842</v>
      </c>
      <c r="H253" s="1" t="s">
        <v>2843</v>
      </c>
      <c r="I253" s="1" t="s">
        <v>3161</v>
      </c>
      <c r="J253" s="1" t="s">
        <v>2481</v>
      </c>
      <c r="K253" s="1" t="s">
        <v>2393</v>
      </c>
      <c r="L253" s="1" t="s">
        <v>3159</v>
      </c>
      <c r="N253" s="1" t="s">
        <v>3160</v>
      </c>
      <c r="O253" s="1" t="s">
        <v>2843</v>
      </c>
      <c r="P253" s="1" t="s">
        <v>3161</v>
      </c>
      <c r="Q253" s="1" t="s">
        <v>2481</v>
      </c>
      <c r="R253" s="1" t="s">
        <v>2393</v>
      </c>
      <c r="S253" s="1" t="s">
        <v>3162</v>
      </c>
      <c r="T253" s="1" t="s">
        <v>3163</v>
      </c>
      <c r="U253" s="1" t="s">
        <v>3164</v>
      </c>
      <c r="W253" s="1" t="s">
        <v>2448</v>
      </c>
      <c r="X253">
        <v>0</v>
      </c>
      <c r="Y253">
        <v>18</v>
      </c>
      <c r="Z253">
        <v>13</v>
      </c>
      <c r="AA253">
        <v>0</v>
      </c>
      <c r="AB253" t="s">
        <v>2449</v>
      </c>
      <c r="AC253" t="s">
        <v>2449</v>
      </c>
      <c r="AD253">
        <v>0</v>
      </c>
      <c r="AE253">
        <v>0</v>
      </c>
      <c r="AF253">
        <v>0</v>
      </c>
      <c r="AG253">
        <v>1</v>
      </c>
      <c r="AH253">
        <v>0</v>
      </c>
      <c r="AI253">
        <v>0</v>
      </c>
      <c r="AJ253">
        <v>0</v>
      </c>
      <c r="AO253" t="s">
        <v>2449</v>
      </c>
      <c r="AP253" t="s">
        <v>2450</v>
      </c>
      <c r="AQ253" t="s">
        <v>2455</v>
      </c>
      <c r="AR253" t="s">
        <v>3119</v>
      </c>
      <c r="AT253" t="s">
        <v>3165</v>
      </c>
      <c r="AV253" t="s">
        <v>2465</v>
      </c>
      <c r="AW253" t="s">
        <v>2465</v>
      </c>
      <c r="AX253" t="s">
        <v>2459</v>
      </c>
      <c r="BA253">
        <v>306300</v>
      </c>
      <c r="BC253">
        <v>15179</v>
      </c>
    </row>
    <row r="254" spans="1:55" ht="12.75">
      <c r="A254" s="1" t="s">
        <v>2447</v>
      </c>
      <c r="B254" s="1" t="s">
        <v>1638</v>
      </c>
      <c r="C254" s="1" t="s">
        <v>1639</v>
      </c>
      <c r="D254" s="1" t="s">
        <v>1640</v>
      </c>
      <c r="F254" s="1" t="s">
        <v>1641</v>
      </c>
      <c r="G254" s="1" t="s">
        <v>2609</v>
      </c>
      <c r="H254" s="1" t="s">
        <v>2610</v>
      </c>
      <c r="I254" s="1" t="s">
        <v>1642</v>
      </c>
      <c r="J254" s="1" t="s">
        <v>2481</v>
      </c>
      <c r="K254" s="1" t="s">
        <v>2393</v>
      </c>
      <c r="L254" s="1" t="s">
        <v>1639</v>
      </c>
      <c r="N254" s="1" t="s">
        <v>1641</v>
      </c>
      <c r="O254" s="1" t="s">
        <v>2610</v>
      </c>
      <c r="P254" s="1" t="s">
        <v>1643</v>
      </c>
      <c r="Q254" s="1" t="s">
        <v>2481</v>
      </c>
      <c r="R254" s="1" t="s">
        <v>2393</v>
      </c>
      <c r="S254" s="1" t="s">
        <v>1644</v>
      </c>
      <c r="T254" s="1" t="s">
        <v>1645</v>
      </c>
      <c r="U254" s="1" t="s">
        <v>1646</v>
      </c>
      <c r="V254" s="1" t="s">
        <v>1647</v>
      </c>
      <c r="W254" s="1" t="s">
        <v>2448</v>
      </c>
      <c r="X254">
        <v>775</v>
      </c>
      <c r="Y254">
        <v>24</v>
      </c>
      <c r="Z254">
        <v>13</v>
      </c>
      <c r="AA254">
        <v>1300</v>
      </c>
      <c r="AB254" t="s">
        <v>2449</v>
      </c>
      <c r="AC254" t="s">
        <v>2449</v>
      </c>
      <c r="AD254">
        <v>150000</v>
      </c>
      <c r="AE254">
        <v>0</v>
      </c>
      <c r="AF254">
        <v>0</v>
      </c>
      <c r="AG254">
        <v>5</v>
      </c>
      <c r="AH254">
        <v>2</v>
      </c>
      <c r="AI254">
        <v>2030</v>
      </c>
      <c r="AJ254">
        <v>850</v>
      </c>
      <c r="AM254" t="s">
        <v>1648</v>
      </c>
      <c r="AN254" t="s">
        <v>1649</v>
      </c>
      <c r="AO254" t="s">
        <v>2500</v>
      </c>
      <c r="AP254" t="s">
        <v>2450</v>
      </c>
      <c r="AQ254" t="s">
        <v>2455</v>
      </c>
      <c r="AR254" t="s">
        <v>1650</v>
      </c>
      <c r="AT254" t="s">
        <v>1651</v>
      </c>
      <c r="AV254" t="s">
        <v>2456</v>
      </c>
      <c r="AW254" t="s">
        <v>2456</v>
      </c>
      <c r="AX254" t="s">
        <v>2454</v>
      </c>
      <c r="AZ254" t="s">
        <v>1652</v>
      </c>
      <c r="BA254">
        <v>44900</v>
      </c>
      <c r="BC254">
        <v>59022</v>
      </c>
    </row>
    <row r="255" spans="1:55" ht="12.75">
      <c r="A255" s="1" t="s">
        <v>2447</v>
      </c>
      <c r="B255" s="1" t="s">
        <v>1795</v>
      </c>
      <c r="C255" s="1" t="s">
        <v>1796</v>
      </c>
      <c r="D255" s="1" t="s">
        <v>1797</v>
      </c>
      <c r="F255" s="1" t="s">
        <v>1798</v>
      </c>
      <c r="G255" s="1" t="s">
        <v>1799</v>
      </c>
      <c r="H255" s="1" t="s">
        <v>1800</v>
      </c>
      <c r="I255" s="1" t="s">
        <v>1801</v>
      </c>
      <c r="J255" s="1" t="s">
        <v>2481</v>
      </c>
      <c r="K255" s="1" t="s">
        <v>2393</v>
      </c>
      <c r="L255" s="1" t="s">
        <v>1796</v>
      </c>
      <c r="N255" s="1" t="s">
        <v>1802</v>
      </c>
      <c r="O255" s="1" t="s">
        <v>1800</v>
      </c>
      <c r="P255" s="1" t="s">
        <v>1803</v>
      </c>
      <c r="Q255" s="1" t="s">
        <v>2481</v>
      </c>
      <c r="R255" s="1" t="s">
        <v>2393</v>
      </c>
      <c r="S255" s="1" t="s">
        <v>1804</v>
      </c>
      <c r="V255" s="1" t="s">
        <v>1805</v>
      </c>
      <c r="W255" s="1" t="s">
        <v>2448</v>
      </c>
      <c r="X255">
        <v>3300</v>
      </c>
      <c r="Y255">
        <v>95</v>
      </c>
      <c r="Z255">
        <v>13</v>
      </c>
      <c r="AA255">
        <v>0</v>
      </c>
      <c r="AB255" t="s">
        <v>2449</v>
      </c>
      <c r="AC255" t="s">
        <v>2449</v>
      </c>
      <c r="AD255">
        <v>130000</v>
      </c>
      <c r="AE255">
        <v>1350</v>
      </c>
      <c r="AF255">
        <v>0</v>
      </c>
      <c r="AG255">
        <v>7</v>
      </c>
      <c r="AH255">
        <v>1</v>
      </c>
      <c r="AI255">
        <v>4000</v>
      </c>
      <c r="AJ255">
        <v>1800</v>
      </c>
      <c r="AM255" t="s">
        <v>1806</v>
      </c>
      <c r="AO255" t="s">
        <v>2449</v>
      </c>
      <c r="AP255" t="s">
        <v>2450</v>
      </c>
      <c r="AQ255" t="s">
        <v>2455</v>
      </c>
      <c r="AR255" t="s">
        <v>2530</v>
      </c>
      <c r="AT255" t="s">
        <v>1807</v>
      </c>
      <c r="AV255" t="s">
        <v>2456</v>
      </c>
      <c r="AW255" t="s">
        <v>2456</v>
      </c>
      <c r="AX255" t="s">
        <v>2454</v>
      </c>
      <c r="AZ255" t="s">
        <v>2041</v>
      </c>
      <c r="BA255">
        <v>53300</v>
      </c>
      <c r="BC255">
        <v>69879</v>
      </c>
    </row>
    <row r="256" spans="1:55" ht="12.75">
      <c r="A256" s="1" t="s">
        <v>2447</v>
      </c>
      <c r="B256" s="1" t="s">
        <v>1808</v>
      </c>
      <c r="C256" s="1" t="s">
        <v>1809</v>
      </c>
      <c r="D256" s="1" t="s">
        <v>1810</v>
      </c>
      <c r="F256" s="1" t="s">
        <v>3298</v>
      </c>
      <c r="G256" s="1" t="s">
        <v>1799</v>
      </c>
      <c r="H256" s="1" t="s">
        <v>1800</v>
      </c>
      <c r="I256" s="1" t="s">
        <v>1811</v>
      </c>
      <c r="J256" s="1" t="s">
        <v>2481</v>
      </c>
      <c r="K256" s="1" t="s">
        <v>2393</v>
      </c>
      <c r="L256" s="1" t="s">
        <v>1809</v>
      </c>
      <c r="N256" s="1" t="s">
        <v>3298</v>
      </c>
      <c r="O256" s="1" t="s">
        <v>1800</v>
      </c>
      <c r="P256" s="1" t="s">
        <v>1812</v>
      </c>
      <c r="Q256" s="1" t="s">
        <v>2481</v>
      </c>
      <c r="R256" s="1" t="s">
        <v>2393</v>
      </c>
      <c r="S256" s="1" t="s">
        <v>1813</v>
      </c>
      <c r="T256" s="1" t="s">
        <v>1814</v>
      </c>
      <c r="U256" s="1" t="s">
        <v>1815</v>
      </c>
      <c r="V256" s="1" t="s">
        <v>1816</v>
      </c>
      <c r="W256" s="1" t="s">
        <v>2448</v>
      </c>
      <c r="X256">
        <v>2900</v>
      </c>
      <c r="Y256">
        <v>95</v>
      </c>
      <c r="Z256">
        <v>13</v>
      </c>
      <c r="AA256">
        <v>0</v>
      </c>
      <c r="AB256" t="s">
        <v>2449</v>
      </c>
      <c r="AC256" t="s">
        <v>2449</v>
      </c>
      <c r="AD256">
        <v>115000</v>
      </c>
      <c r="AE256">
        <v>14520</v>
      </c>
      <c r="AF256">
        <v>184</v>
      </c>
      <c r="AG256">
        <v>6</v>
      </c>
      <c r="AH256">
        <v>3</v>
      </c>
      <c r="AI256">
        <v>8000</v>
      </c>
      <c r="AJ256">
        <v>2100</v>
      </c>
      <c r="AM256" t="s">
        <v>1817</v>
      </c>
      <c r="AO256" t="s">
        <v>2449</v>
      </c>
      <c r="AP256" t="s">
        <v>2450</v>
      </c>
      <c r="AQ256" t="s">
        <v>2455</v>
      </c>
      <c r="AR256" t="s">
        <v>2491</v>
      </c>
      <c r="AT256" t="s">
        <v>1818</v>
      </c>
      <c r="AV256" t="s">
        <v>2456</v>
      </c>
      <c r="AW256" t="s">
        <v>2456</v>
      </c>
      <c r="AX256" t="s">
        <v>2454</v>
      </c>
      <c r="AZ256" t="s">
        <v>2041</v>
      </c>
      <c r="BA256">
        <v>120600</v>
      </c>
      <c r="BC256">
        <v>62455</v>
      </c>
    </row>
    <row r="257" spans="1:55" ht="12.75">
      <c r="A257" s="1" t="s">
        <v>2447</v>
      </c>
      <c r="B257" s="1" t="s">
        <v>2757</v>
      </c>
      <c r="C257" s="1" t="s">
        <v>2758</v>
      </c>
      <c r="D257" s="1" t="s">
        <v>2759</v>
      </c>
      <c r="F257" s="1" t="s">
        <v>2760</v>
      </c>
      <c r="G257" s="1" t="s">
        <v>2391</v>
      </c>
      <c r="H257" s="1" t="s">
        <v>2392</v>
      </c>
      <c r="I257" s="1" t="s">
        <v>2761</v>
      </c>
      <c r="J257" s="1" t="s">
        <v>2481</v>
      </c>
      <c r="K257" s="1" t="s">
        <v>2393</v>
      </c>
      <c r="L257" s="1" t="s">
        <v>2758</v>
      </c>
      <c r="N257" s="1" t="s">
        <v>1900</v>
      </c>
      <c r="O257" s="1" t="s">
        <v>2392</v>
      </c>
      <c r="P257" s="1" t="s">
        <v>2762</v>
      </c>
      <c r="Q257" s="1" t="s">
        <v>2481</v>
      </c>
      <c r="R257" s="1" t="s">
        <v>2393</v>
      </c>
      <c r="S257" s="1" t="s">
        <v>2763</v>
      </c>
      <c r="T257" s="1" t="s">
        <v>2764</v>
      </c>
      <c r="U257" s="1" t="s">
        <v>2765</v>
      </c>
      <c r="V257" s="1" t="s">
        <v>2766</v>
      </c>
      <c r="W257" s="1" t="s">
        <v>2448</v>
      </c>
      <c r="X257">
        <v>0</v>
      </c>
      <c r="Y257">
        <v>0</v>
      </c>
      <c r="Z257">
        <v>14</v>
      </c>
      <c r="AA257">
        <v>0</v>
      </c>
      <c r="AB257" t="s">
        <v>2449</v>
      </c>
      <c r="AC257" t="s">
        <v>2500</v>
      </c>
      <c r="AD257">
        <v>0</v>
      </c>
      <c r="AE257">
        <v>0</v>
      </c>
      <c r="AF257">
        <v>0</v>
      </c>
      <c r="AG257">
        <v>1</v>
      </c>
      <c r="AH257">
        <v>0</v>
      </c>
      <c r="AI257">
        <v>0</v>
      </c>
      <c r="AJ257">
        <v>0</v>
      </c>
      <c r="AM257" t="s">
        <v>2767</v>
      </c>
      <c r="AO257" t="s">
        <v>2449</v>
      </c>
      <c r="AP257" t="s">
        <v>2388</v>
      </c>
      <c r="AQ257" t="s">
        <v>2455</v>
      </c>
      <c r="AR257" t="s">
        <v>2768</v>
      </c>
      <c r="AT257" t="s">
        <v>2769</v>
      </c>
      <c r="AV257" t="s">
        <v>2456</v>
      </c>
      <c r="AW257" t="s">
        <v>2456</v>
      </c>
      <c r="AX257" t="s">
        <v>2454</v>
      </c>
      <c r="BA257">
        <v>423400</v>
      </c>
      <c r="BC257">
        <v>58624</v>
      </c>
    </row>
    <row r="258" spans="1:55" ht="12.75">
      <c r="A258" s="1" t="s">
        <v>2447</v>
      </c>
      <c r="B258" s="1" t="s">
        <v>3601</v>
      </c>
      <c r="C258" s="1" t="s">
        <v>3602</v>
      </c>
      <c r="D258" s="1" t="s">
        <v>3603</v>
      </c>
      <c r="F258" s="1" t="s">
        <v>3559</v>
      </c>
      <c r="G258" s="1" t="s">
        <v>3556</v>
      </c>
      <c r="H258" s="1" t="s">
        <v>2467</v>
      </c>
      <c r="I258" s="1" t="s">
        <v>3604</v>
      </c>
      <c r="J258" s="1" t="s">
        <v>2481</v>
      </c>
      <c r="K258" s="1" t="s">
        <v>2393</v>
      </c>
      <c r="L258" s="1" t="s">
        <v>3602</v>
      </c>
      <c r="N258" s="1" t="s">
        <v>3559</v>
      </c>
      <c r="O258" s="1" t="s">
        <v>2467</v>
      </c>
      <c r="P258" s="1" t="s">
        <v>3560</v>
      </c>
      <c r="Q258" s="1" t="s">
        <v>2481</v>
      </c>
      <c r="R258" s="1" t="s">
        <v>2393</v>
      </c>
      <c r="S258" s="1" t="s">
        <v>3605</v>
      </c>
      <c r="T258" s="1" t="s">
        <v>3606</v>
      </c>
      <c r="U258" s="1" t="s">
        <v>3607</v>
      </c>
      <c r="W258" s="1" t="s">
        <v>2448</v>
      </c>
      <c r="X258">
        <v>912</v>
      </c>
      <c r="Y258">
        <v>12</v>
      </c>
      <c r="Z258">
        <v>14</v>
      </c>
      <c r="AA258">
        <v>0</v>
      </c>
      <c r="AB258" t="s">
        <v>2449</v>
      </c>
      <c r="AC258" t="s">
        <v>2449</v>
      </c>
      <c r="AD258">
        <v>50000</v>
      </c>
      <c r="AE258">
        <v>0</v>
      </c>
      <c r="AF258">
        <v>50</v>
      </c>
      <c r="AG258">
        <v>3</v>
      </c>
      <c r="AH258">
        <v>0</v>
      </c>
      <c r="AI258">
        <v>600</v>
      </c>
      <c r="AJ258">
        <v>550</v>
      </c>
      <c r="AM258" t="s">
        <v>3608</v>
      </c>
      <c r="AN258" t="s">
        <v>3609</v>
      </c>
      <c r="AO258" t="s">
        <v>2449</v>
      </c>
      <c r="AP258" t="s">
        <v>2450</v>
      </c>
      <c r="AQ258" t="s">
        <v>2455</v>
      </c>
      <c r="AR258" t="s">
        <v>2452</v>
      </c>
      <c r="AT258" t="s">
        <v>3610</v>
      </c>
      <c r="AV258" t="s">
        <v>2456</v>
      </c>
      <c r="AW258" t="s">
        <v>2456</v>
      </c>
      <c r="AX258" t="s">
        <v>2454</v>
      </c>
      <c r="AZ258" t="s">
        <v>3581</v>
      </c>
      <c r="BA258">
        <v>248300</v>
      </c>
      <c r="BC258">
        <v>73679</v>
      </c>
    </row>
    <row r="259" spans="1:55" ht="12.75">
      <c r="A259" s="1" t="s">
        <v>2447</v>
      </c>
      <c r="B259" s="1" t="s">
        <v>3020</v>
      </c>
      <c r="C259" s="1" t="s">
        <v>3021</v>
      </c>
      <c r="D259" s="1" t="s">
        <v>3022</v>
      </c>
      <c r="F259" s="1" t="s">
        <v>3023</v>
      </c>
      <c r="G259" s="1" t="s">
        <v>2842</v>
      </c>
      <c r="H259" s="1" t="s">
        <v>2843</v>
      </c>
      <c r="I259" s="1" t="s">
        <v>3024</v>
      </c>
      <c r="J259" s="1" t="s">
        <v>2481</v>
      </c>
      <c r="K259" s="1" t="s">
        <v>2393</v>
      </c>
      <c r="L259" s="1" t="s">
        <v>3021</v>
      </c>
      <c r="N259" s="1" t="s">
        <v>3023</v>
      </c>
      <c r="O259" s="1" t="s">
        <v>2843</v>
      </c>
      <c r="P259" s="1" t="s">
        <v>3025</v>
      </c>
      <c r="Q259" s="1" t="s">
        <v>2481</v>
      </c>
      <c r="R259" s="1" t="s">
        <v>2393</v>
      </c>
      <c r="S259" s="1" t="s">
        <v>3026</v>
      </c>
      <c r="T259" s="1" t="s">
        <v>3027</v>
      </c>
      <c r="U259" s="1" t="s">
        <v>3028</v>
      </c>
      <c r="V259" s="1" t="s">
        <v>3029</v>
      </c>
      <c r="W259" s="1" t="s">
        <v>2448</v>
      </c>
      <c r="X259">
        <v>2000</v>
      </c>
      <c r="Y259">
        <v>40</v>
      </c>
      <c r="Z259">
        <v>14</v>
      </c>
      <c r="AA259">
        <v>1000</v>
      </c>
      <c r="AB259" t="s">
        <v>2449</v>
      </c>
      <c r="AC259" t="s">
        <v>2449</v>
      </c>
      <c r="AD259">
        <v>94000</v>
      </c>
      <c r="AE259">
        <v>15000</v>
      </c>
      <c r="AF259">
        <v>0</v>
      </c>
      <c r="AG259">
        <v>5</v>
      </c>
      <c r="AH259">
        <v>1</v>
      </c>
      <c r="AI259">
        <v>1000</v>
      </c>
      <c r="AJ259">
        <v>900</v>
      </c>
      <c r="AM259" t="s">
        <v>3030</v>
      </c>
      <c r="AN259" t="s">
        <v>3031</v>
      </c>
      <c r="AO259" t="s">
        <v>2500</v>
      </c>
      <c r="AP259" t="s">
        <v>2450</v>
      </c>
      <c r="AQ259" t="s">
        <v>2455</v>
      </c>
      <c r="AR259" t="s">
        <v>2475</v>
      </c>
      <c r="AT259" t="s">
        <v>3032</v>
      </c>
      <c r="AV259" t="s">
        <v>3033</v>
      </c>
      <c r="AW259" t="s">
        <v>3034</v>
      </c>
      <c r="AX259" t="s">
        <v>2835</v>
      </c>
      <c r="AZ259" t="s">
        <v>3035</v>
      </c>
      <c r="BA259">
        <v>42800</v>
      </c>
      <c r="BC259">
        <v>33665</v>
      </c>
    </row>
    <row r="260" spans="1:55" ht="12.75">
      <c r="A260" s="1" t="s">
        <v>2447</v>
      </c>
      <c r="B260" s="1" t="s">
        <v>1715</v>
      </c>
      <c r="C260" s="1" t="s">
        <v>1716</v>
      </c>
      <c r="F260" s="1" t="s">
        <v>486</v>
      </c>
      <c r="G260" s="1" t="s">
        <v>476</v>
      </c>
      <c r="H260" s="1" t="s">
        <v>477</v>
      </c>
      <c r="I260" s="1" t="s">
        <v>1717</v>
      </c>
      <c r="J260" s="1" t="s">
        <v>2481</v>
      </c>
      <c r="K260" s="1" t="s">
        <v>2393</v>
      </c>
      <c r="L260" s="1" t="s">
        <v>1716</v>
      </c>
      <c r="N260" s="1" t="s">
        <v>486</v>
      </c>
      <c r="O260" s="1" t="s">
        <v>477</v>
      </c>
      <c r="P260" s="1" t="s">
        <v>1717</v>
      </c>
      <c r="Q260" s="1" t="s">
        <v>2481</v>
      </c>
      <c r="R260" s="1" t="s">
        <v>2393</v>
      </c>
      <c r="S260" s="1" t="s">
        <v>1718</v>
      </c>
      <c r="T260" s="1" t="s">
        <v>1719</v>
      </c>
      <c r="U260" s="1" t="s">
        <v>1720</v>
      </c>
      <c r="V260" s="1" t="s">
        <v>1721</v>
      </c>
      <c r="W260" s="1" t="s">
        <v>2448</v>
      </c>
      <c r="X260">
        <v>2125</v>
      </c>
      <c r="Y260">
        <v>71</v>
      </c>
      <c r="Z260">
        <v>14</v>
      </c>
      <c r="AA260">
        <v>0</v>
      </c>
      <c r="AB260" t="s">
        <v>2449</v>
      </c>
      <c r="AC260" t="s">
        <v>2449</v>
      </c>
      <c r="AD260">
        <v>105000</v>
      </c>
      <c r="AE260">
        <v>30000</v>
      </c>
      <c r="AF260">
        <v>1001</v>
      </c>
      <c r="AG260">
        <v>8</v>
      </c>
      <c r="AH260">
        <v>3</v>
      </c>
      <c r="AI260">
        <v>3500</v>
      </c>
      <c r="AJ260">
        <v>2200</v>
      </c>
      <c r="AM260" t="s">
        <v>1722</v>
      </c>
      <c r="AO260" t="s">
        <v>2449</v>
      </c>
      <c r="AP260" t="s">
        <v>2450</v>
      </c>
      <c r="AQ260" t="s">
        <v>2455</v>
      </c>
      <c r="AR260" t="s">
        <v>2485</v>
      </c>
      <c r="AT260" t="s">
        <v>2909</v>
      </c>
      <c r="AV260" t="s">
        <v>1682</v>
      </c>
      <c r="AW260" t="s">
        <v>1683</v>
      </c>
      <c r="AX260" t="s">
        <v>2454</v>
      </c>
      <c r="AZ260" t="s">
        <v>2171</v>
      </c>
      <c r="BA260">
        <v>13300</v>
      </c>
      <c r="BC260">
        <v>69750</v>
      </c>
    </row>
    <row r="261" spans="1:55" ht="12.75">
      <c r="A261" s="1" t="s">
        <v>2447</v>
      </c>
      <c r="B261" s="1" t="s">
        <v>1705</v>
      </c>
      <c r="C261" s="1" t="s">
        <v>1706</v>
      </c>
      <c r="F261" s="1" t="s">
        <v>478</v>
      </c>
      <c r="G261" s="1" t="s">
        <v>476</v>
      </c>
      <c r="H261" s="1" t="s">
        <v>477</v>
      </c>
      <c r="I261" s="1" t="s">
        <v>1707</v>
      </c>
      <c r="J261" s="1" t="s">
        <v>2481</v>
      </c>
      <c r="K261" s="1" t="s">
        <v>2393</v>
      </c>
      <c r="L261" s="1" t="s">
        <v>1706</v>
      </c>
      <c r="N261" s="1" t="s">
        <v>478</v>
      </c>
      <c r="O261" s="1" t="s">
        <v>477</v>
      </c>
      <c r="P261" s="1" t="s">
        <v>1707</v>
      </c>
      <c r="Q261" s="1" t="s">
        <v>2481</v>
      </c>
      <c r="R261" s="1" t="s">
        <v>2393</v>
      </c>
      <c r="S261" s="1" t="s">
        <v>1708</v>
      </c>
      <c r="T261" s="1" t="s">
        <v>1709</v>
      </c>
      <c r="U261" s="1" t="s">
        <v>1710</v>
      </c>
      <c r="V261" s="1" t="s">
        <v>1711</v>
      </c>
      <c r="W261" s="1" t="s">
        <v>2448</v>
      </c>
      <c r="X261">
        <v>2472</v>
      </c>
      <c r="Y261">
        <v>107</v>
      </c>
      <c r="Z261">
        <v>14</v>
      </c>
      <c r="AA261">
        <v>0</v>
      </c>
      <c r="AB261" t="s">
        <v>2449</v>
      </c>
      <c r="AC261" t="s">
        <v>2449</v>
      </c>
      <c r="AD261">
        <v>140000</v>
      </c>
      <c r="AE261">
        <v>27000</v>
      </c>
      <c r="AF261">
        <v>1556</v>
      </c>
      <c r="AG261">
        <v>6</v>
      </c>
      <c r="AH261">
        <v>3</v>
      </c>
      <c r="AI261">
        <v>2000</v>
      </c>
      <c r="AJ261">
        <v>0</v>
      </c>
      <c r="AM261" t="s">
        <v>1712</v>
      </c>
      <c r="AO261" t="s">
        <v>2449</v>
      </c>
      <c r="AP261" t="s">
        <v>2450</v>
      </c>
      <c r="AQ261" t="s">
        <v>2455</v>
      </c>
      <c r="AR261" t="s">
        <v>2142</v>
      </c>
      <c r="AT261" t="s">
        <v>1713</v>
      </c>
      <c r="AV261" t="s">
        <v>1714</v>
      </c>
      <c r="AW261" t="s">
        <v>1714</v>
      </c>
      <c r="AX261" t="s">
        <v>2454</v>
      </c>
      <c r="AZ261" t="s">
        <v>2171</v>
      </c>
      <c r="BA261">
        <v>87300</v>
      </c>
      <c r="BC261">
        <v>26005</v>
      </c>
    </row>
    <row r="262" spans="1:55" ht="12.75">
      <c r="A262" s="1" t="s">
        <v>2447</v>
      </c>
      <c r="B262" s="1" t="s">
        <v>2854</v>
      </c>
      <c r="C262" s="1" t="s">
        <v>2855</v>
      </c>
      <c r="F262" s="1" t="s">
        <v>2856</v>
      </c>
      <c r="G262" s="1" t="s">
        <v>2842</v>
      </c>
      <c r="H262" s="1" t="s">
        <v>2843</v>
      </c>
      <c r="I262" s="1" t="s">
        <v>2857</v>
      </c>
      <c r="J262" s="1" t="s">
        <v>2481</v>
      </c>
      <c r="K262" s="1" t="s">
        <v>2393</v>
      </c>
      <c r="L262" s="1" t="s">
        <v>2855</v>
      </c>
      <c r="N262" s="1" t="s">
        <v>2856</v>
      </c>
      <c r="O262" s="1" t="s">
        <v>2843</v>
      </c>
      <c r="P262" s="1" t="s">
        <v>2857</v>
      </c>
      <c r="Q262" s="1" t="s">
        <v>2481</v>
      </c>
      <c r="R262" s="1" t="s">
        <v>2393</v>
      </c>
      <c r="S262" s="1" t="s">
        <v>2858</v>
      </c>
      <c r="T262" s="1" t="s">
        <v>2859</v>
      </c>
      <c r="U262" s="1" t="s">
        <v>2860</v>
      </c>
      <c r="W262" s="1" t="s">
        <v>2448</v>
      </c>
      <c r="X262">
        <v>0</v>
      </c>
      <c r="Y262">
        <v>23</v>
      </c>
      <c r="Z262">
        <v>15</v>
      </c>
      <c r="AA262">
        <v>0</v>
      </c>
      <c r="AB262" t="s">
        <v>2449</v>
      </c>
      <c r="AC262" t="s">
        <v>2449</v>
      </c>
      <c r="AD262">
        <v>20000</v>
      </c>
      <c r="AE262">
        <v>0</v>
      </c>
      <c r="AF262">
        <v>0</v>
      </c>
      <c r="AG262">
        <v>1</v>
      </c>
      <c r="AH262">
        <v>0</v>
      </c>
      <c r="AI262">
        <v>0</v>
      </c>
      <c r="AJ262">
        <v>0</v>
      </c>
      <c r="AN262" t="s">
        <v>2861</v>
      </c>
      <c r="AO262" t="s">
        <v>2449</v>
      </c>
      <c r="AP262" t="s">
        <v>2450</v>
      </c>
      <c r="AQ262" t="s">
        <v>2455</v>
      </c>
      <c r="AR262" t="s">
        <v>2290</v>
      </c>
      <c r="AT262" t="s">
        <v>2862</v>
      </c>
      <c r="AV262" t="s">
        <v>2456</v>
      </c>
      <c r="AW262" t="s">
        <v>2456</v>
      </c>
      <c r="AX262" t="s">
        <v>2454</v>
      </c>
      <c r="BA262">
        <v>950</v>
      </c>
      <c r="BC262">
        <v>50080</v>
      </c>
    </row>
    <row r="263" spans="1:55" ht="12.75">
      <c r="A263" s="1" t="s">
        <v>2447</v>
      </c>
      <c r="B263" s="1" t="s">
        <v>3395</v>
      </c>
      <c r="C263" s="1" t="s">
        <v>3396</v>
      </c>
      <c r="F263" s="1" t="s">
        <v>3397</v>
      </c>
      <c r="G263" s="1" t="s">
        <v>2842</v>
      </c>
      <c r="H263" s="1" t="s">
        <v>2843</v>
      </c>
      <c r="I263" s="1" t="s">
        <v>3398</v>
      </c>
      <c r="J263" s="1" t="s">
        <v>2481</v>
      </c>
      <c r="K263" s="1" t="s">
        <v>2393</v>
      </c>
      <c r="L263" s="1" t="s">
        <v>3396</v>
      </c>
      <c r="N263" s="1" t="s">
        <v>3397</v>
      </c>
      <c r="O263" s="1" t="s">
        <v>2843</v>
      </c>
      <c r="P263" s="1" t="s">
        <v>3398</v>
      </c>
      <c r="Q263" s="1" t="s">
        <v>2481</v>
      </c>
      <c r="R263" s="1" t="s">
        <v>2393</v>
      </c>
      <c r="S263" s="1" t="s">
        <v>3399</v>
      </c>
      <c r="T263" s="1" t="s">
        <v>3400</v>
      </c>
      <c r="U263" s="1" t="s">
        <v>3401</v>
      </c>
      <c r="W263" s="1" t="s">
        <v>2448</v>
      </c>
      <c r="X263">
        <v>0</v>
      </c>
      <c r="Y263">
        <v>25</v>
      </c>
      <c r="Z263">
        <v>15</v>
      </c>
      <c r="AA263">
        <v>0</v>
      </c>
      <c r="AB263" t="s">
        <v>2449</v>
      </c>
      <c r="AC263" t="s">
        <v>2449</v>
      </c>
      <c r="AD263">
        <v>10000</v>
      </c>
      <c r="AE263">
        <v>0</v>
      </c>
      <c r="AF263">
        <v>0</v>
      </c>
      <c r="AG263">
        <v>0</v>
      </c>
      <c r="AH263">
        <v>0</v>
      </c>
      <c r="AI263">
        <v>250</v>
      </c>
      <c r="AJ263">
        <v>500</v>
      </c>
      <c r="AM263" t="s">
        <v>3402</v>
      </c>
      <c r="AN263" t="s">
        <v>3403</v>
      </c>
      <c r="AO263" t="s">
        <v>2449</v>
      </c>
      <c r="AP263" t="s">
        <v>2450</v>
      </c>
      <c r="AQ263" t="s">
        <v>2455</v>
      </c>
      <c r="AR263" t="s">
        <v>2321</v>
      </c>
      <c r="AT263" t="s">
        <v>2514</v>
      </c>
      <c r="AV263" t="s">
        <v>2456</v>
      </c>
      <c r="AW263" t="s">
        <v>2456</v>
      </c>
      <c r="AX263" t="s">
        <v>2454</v>
      </c>
      <c r="BA263">
        <v>103500</v>
      </c>
      <c r="BC263">
        <v>239</v>
      </c>
    </row>
    <row r="264" spans="1:55" ht="12.75">
      <c r="A264" s="1" t="s">
        <v>2447</v>
      </c>
      <c r="B264" s="1" t="s">
        <v>40</v>
      </c>
      <c r="C264" s="1" t="s">
        <v>41</v>
      </c>
      <c r="F264" s="1" t="s">
        <v>29</v>
      </c>
      <c r="G264" s="1" t="s">
        <v>1568</v>
      </c>
      <c r="H264" s="1" t="s">
        <v>1569</v>
      </c>
      <c r="I264" s="1" t="s">
        <v>42</v>
      </c>
      <c r="J264" s="1" t="s">
        <v>2481</v>
      </c>
      <c r="K264" s="1" t="s">
        <v>2393</v>
      </c>
      <c r="L264" s="1" t="s">
        <v>43</v>
      </c>
      <c r="N264" s="1" t="s">
        <v>29</v>
      </c>
      <c r="O264" s="1" t="s">
        <v>1569</v>
      </c>
      <c r="P264" s="1" t="s">
        <v>44</v>
      </c>
      <c r="Q264" s="1" t="s">
        <v>2481</v>
      </c>
      <c r="R264" s="1" t="s">
        <v>2393</v>
      </c>
      <c r="S264" s="1" t="s">
        <v>45</v>
      </c>
      <c r="T264" s="1" t="s">
        <v>46</v>
      </c>
      <c r="U264" s="1" t="s">
        <v>47</v>
      </c>
      <c r="V264" s="1" t="s">
        <v>48</v>
      </c>
      <c r="W264" s="1" t="s">
        <v>2448</v>
      </c>
      <c r="X264">
        <v>1600</v>
      </c>
      <c r="Y264">
        <v>30</v>
      </c>
      <c r="Z264">
        <v>15</v>
      </c>
      <c r="AA264">
        <v>850</v>
      </c>
      <c r="AB264" t="s">
        <v>2449</v>
      </c>
      <c r="AC264" t="s">
        <v>2449</v>
      </c>
      <c r="AD264">
        <v>120000</v>
      </c>
      <c r="AE264">
        <v>0</v>
      </c>
      <c r="AF264">
        <v>0</v>
      </c>
      <c r="AG264">
        <v>3</v>
      </c>
      <c r="AH264">
        <v>4</v>
      </c>
      <c r="AI264">
        <v>1000</v>
      </c>
      <c r="AJ264">
        <v>1450</v>
      </c>
      <c r="AM264" t="s">
        <v>49</v>
      </c>
      <c r="AN264" t="s">
        <v>50</v>
      </c>
      <c r="AO264" t="s">
        <v>2500</v>
      </c>
      <c r="AP264" t="s">
        <v>2450</v>
      </c>
      <c r="AQ264" t="s">
        <v>2455</v>
      </c>
      <c r="AR264" t="s">
        <v>51</v>
      </c>
      <c r="AT264" t="s">
        <v>52</v>
      </c>
      <c r="AV264" t="s">
        <v>2456</v>
      </c>
      <c r="AW264" t="s">
        <v>2456</v>
      </c>
      <c r="AX264" t="s">
        <v>2454</v>
      </c>
      <c r="AZ264" t="s">
        <v>53</v>
      </c>
      <c r="BA264">
        <v>39000</v>
      </c>
      <c r="BC264">
        <v>69369</v>
      </c>
    </row>
    <row r="265" spans="1:55" ht="12.75">
      <c r="A265" s="1" t="s">
        <v>2447</v>
      </c>
      <c r="B265" s="1" t="s">
        <v>1203</v>
      </c>
      <c r="C265" s="1" t="s">
        <v>1204</v>
      </c>
      <c r="D265" s="1" t="s">
        <v>1205</v>
      </c>
      <c r="F265" s="1" t="s">
        <v>1206</v>
      </c>
      <c r="G265" s="1" t="s">
        <v>680</v>
      </c>
      <c r="H265" s="1" t="s">
        <v>681</v>
      </c>
      <c r="I265" s="1" t="s">
        <v>1207</v>
      </c>
      <c r="J265" s="1" t="s">
        <v>2481</v>
      </c>
      <c r="K265" s="1" t="s">
        <v>2393</v>
      </c>
      <c r="L265" s="1" t="s">
        <v>1204</v>
      </c>
      <c r="N265" s="1" t="s">
        <v>1208</v>
      </c>
      <c r="O265" s="1" t="s">
        <v>681</v>
      </c>
      <c r="P265" s="1" t="s">
        <v>1209</v>
      </c>
      <c r="Q265" s="1" t="s">
        <v>2481</v>
      </c>
      <c r="R265" s="1" t="s">
        <v>2393</v>
      </c>
      <c r="S265" s="1" t="s">
        <v>1210</v>
      </c>
      <c r="T265" s="1" t="s">
        <v>1211</v>
      </c>
      <c r="U265" s="1" t="s">
        <v>1212</v>
      </c>
      <c r="V265" s="1" t="s">
        <v>1213</v>
      </c>
      <c r="W265" s="1" t="s">
        <v>2448</v>
      </c>
      <c r="X265">
        <v>1500</v>
      </c>
      <c r="Y265">
        <v>39</v>
      </c>
      <c r="Z265">
        <v>15</v>
      </c>
      <c r="AA265">
        <v>850</v>
      </c>
      <c r="AB265" t="s">
        <v>2449</v>
      </c>
      <c r="AC265" t="s">
        <v>2500</v>
      </c>
      <c r="AD265">
        <v>90000</v>
      </c>
      <c r="AE265">
        <v>4800</v>
      </c>
      <c r="AF265">
        <v>100</v>
      </c>
      <c r="AG265">
        <v>5</v>
      </c>
      <c r="AH265">
        <v>3</v>
      </c>
      <c r="AI265">
        <v>2836</v>
      </c>
      <c r="AJ265">
        <v>0</v>
      </c>
      <c r="AM265" t="s">
        <v>1214</v>
      </c>
      <c r="AN265" t="s">
        <v>1215</v>
      </c>
      <c r="AO265" t="s">
        <v>2500</v>
      </c>
      <c r="AP265" t="s">
        <v>2450</v>
      </c>
      <c r="AQ265" t="s">
        <v>2455</v>
      </c>
      <c r="AR265" t="s">
        <v>2479</v>
      </c>
      <c r="AT265" t="s">
        <v>1216</v>
      </c>
      <c r="AV265" t="s">
        <v>2456</v>
      </c>
      <c r="AW265" t="s">
        <v>2456</v>
      </c>
      <c r="AX265" t="s">
        <v>2454</v>
      </c>
      <c r="AZ265" t="s">
        <v>1217</v>
      </c>
      <c r="BA265">
        <v>123400</v>
      </c>
      <c r="BC265">
        <v>73629</v>
      </c>
    </row>
    <row r="266" spans="1:55" ht="12.75">
      <c r="A266" s="1" t="s">
        <v>2447</v>
      </c>
      <c r="B266" s="1" t="s">
        <v>1602</v>
      </c>
      <c r="C266" s="1" t="s">
        <v>1603</v>
      </c>
      <c r="F266" s="1" t="s">
        <v>1604</v>
      </c>
      <c r="G266" s="1" t="s">
        <v>2609</v>
      </c>
      <c r="H266" s="1" t="s">
        <v>2610</v>
      </c>
      <c r="I266" s="1" t="s">
        <v>1605</v>
      </c>
      <c r="J266" s="1" t="s">
        <v>2481</v>
      </c>
      <c r="K266" s="1" t="s">
        <v>2393</v>
      </c>
      <c r="L266" s="1" t="s">
        <v>1603</v>
      </c>
      <c r="N266" s="1" t="s">
        <v>1604</v>
      </c>
      <c r="O266" s="1" t="s">
        <v>2610</v>
      </c>
      <c r="P266" s="1" t="s">
        <v>1605</v>
      </c>
      <c r="Q266" s="1" t="s">
        <v>2481</v>
      </c>
      <c r="R266" s="1" t="s">
        <v>2393</v>
      </c>
      <c r="S266" s="1" t="s">
        <v>1606</v>
      </c>
      <c r="T266" s="1" t="s">
        <v>1607</v>
      </c>
      <c r="U266" s="1" t="s">
        <v>1608</v>
      </c>
      <c r="V266" s="1" t="s">
        <v>1609</v>
      </c>
      <c r="W266" s="1" t="s">
        <v>2448</v>
      </c>
      <c r="X266">
        <v>998</v>
      </c>
      <c r="Y266">
        <v>40</v>
      </c>
      <c r="Z266">
        <v>15</v>
      </c>
      <c r="AA266">
        <v>600</v>
      </c>
      <c r="AB266" t="s">
        <v>2449</v>
      </c>
      <c r="AC266" t="s">
        <v>2449</v>
      </c>
      <c r="AD266">
        <v>213000</v>
      </c>
      <c r="AE266">
        <v>0</v>
      </c>
      <c r="AF266">
        <v>0</v>
      </c>
      <c r="AG266">
        <v>7</v>
      </c>
      <c r="AH266">
        <v>1</v>
      </c>
      <c r="AI266">
        <v>1800</v>
      </c>
      <c r="AJ266">
        <v>442</v>
      </c>
      <c r="AM266" t="s">
        <v>1610</v>
      </c>
      <c r="AN266" t="s">
        <v>1611</v>
      </c>
      <c r="AO266" t="s">
        <v>2500</v>
      </c>
      <c r="AP266" t="s">
        <v>2450</v>
      </c>
      <c r="AQ266" t="s">
        <v>2455</v>
      </c>
      <c r="AR266" t="s">
        <v>2536</v>
      </c>
      <c r="AT266" t="s">
        <v>2319</v>
      </c>
      <c r="AV266" t="s">
        <v>1612</v>
      </c>
      <c r="AW266" t="s">
        <v>1612</v>
      </c>
      <c r="AX266" t="s">
        <v>2454</v>
      </c>
      <c r="AZ266" t="s">
        <v>1613</v>
      </c>
      <c r="BA266">
        <v>544900</v>
      </c>
      <c r="BC266">
        <v>59029</v>
      </c>
    </row>
    <row r="267" spans="1:55" ht="12.75">
      <c r="A267" s="1" t="s">
        <v>2447</v>
      </c>
      <c r="B267" s="1" t="s">
        <v>2026</v>
      </c>
      <c r="C267" s="1" t="s">
        <v>2027</v>
      </c>
      <c r="F267" s="1" t="s">
        <v>2028</v>
      </c>
      <c r="G267" s="1" t="s">
        <v>2003</v>
      </c>
      <c r="H267" s="1" t="s">
        <v>2004</v>
      </c>
      <c r="I267" s="1" t="s">
        <v>2029</v>
      </c>
      <c r="J267" s="1" t="s">
        <v>2481</v>
      </c>
      <c r="K267" s="1" t="s">
        <v>2393</v>
      </c>
      <c r="L267" s="1" t="s">
        <v>2027</v>
      </c>
      <c r="N267" s="1" t="s">
        <v>2028</v>
      </c>
      <c r="O267" s="1" t="s">
        <v>2004</v>
      </c>
      <c r="P267" s="1" t="s">
        <v>2029</v>
      </c>
      <c r="Q267" s="1" t="s">
        <v>2481</v>
      </c>
      <c r="R267" s="1" t="s">
        <v>2393</v>
      </c>
      <c r="S267" s="1" t="s">
        <v>2030</v>
      </c>
      <c r="T267" s="1" t="s">
        <v>2031</v>
      </c>
      <c r="U267" s="1" t="s">
        <v>2032</v>
      </c>
      <c r="V267" s="1" t="s">
        <v>2033</v>
      </c>
      <c r="W267" s="1" t="s">
        <v>2448</v>
      </c>
      <c r="X267">
        <v>2004</v>
      </c>
      <c r="Y267">
        <v>49</v>
      </c>
      <c r="Z267">
        <v>15</v>
      </c>
      <c r="AA267">
        <v>0</v>
      </c>
      <c r="AB267" t="s">
        <v>2449</v>
      </c>
      <c r="AC267" t="s">
        <v>2449</v>
      </c>
      <c r="AD267">
        <v>53000</v>
      </c>
      <c r="AE267">
        <v>4500</v>
      </c>
      <c r="AF267">
        <v>294</v>
      </c>
      <c r="AG267">
        <v>5</v>
      </c>
      <c r="AH267">
        <v>1</v>
      </c>
      <c r="AI267">
        <v>3000</v>
      </c>
      <c r="AJ267">
        <v>1916</v>
      </c>
      <c r="AM267" t="s">
        <v>2034</v>
      </c>
      <c r="AO267" t="s">
        <v>2449</v>
      </c>
      <c r="AP267" t="s">
        <v>2450</v>
      </c>
      <c r="AQ267" t="s">
        <v>2455</v>
      </c>
      <c r="AR267" t="s">
        <v>2290</v>
      </c>
      <c r="AT267" t="s">
        <v>2035</v>
      </c>
      <c r="AV267" t="s">
        <v>2169</v>
      </c>
      <c r="AW267" t="s">
        <v>2170</v>
      </c>
      <c r="AX267" t="s">
        <v>2454</v>
      </c>
      <c r="AZ267" t="s">
        <v>1989</v>
      </c>
      <c r="BA267">
        <v>336000</v>
      </c>
      <c r="BC267">
        <v>50866</v>
      </c>
    </row>
    <row r="268" spans="1:55" ht="12.75">
      <c r="A268" s="1" t="s">
        <v>2447</v>
      </c>
      <c r="B268" s="1" t="s">
        <v>610</v>
      </c>
      <c r="C268" s="1" t="s">
        <v>611</v>
      </c>
      <c r="D268" s="1" t="s">
        <v>612</v>
      </c>
      <c r="F268" s="1" t="s">
        <v>613</v>
      </c>
      <c r="G268" s="1" t="s">
        <v>70</v>
      </c>
      <c r="H268" s="1" t="s">
        <v>71</v>
      </c>
      <c r="I268" s="1" t="s">
        <v>614</v>
      </c>
      <c r="J268" s="1" t="s">
        <v>2481</v>
      </c>
      <c r="K268" s="1" t="s">
        <v>2393</v>
      </c>
      <c r="L268" s="1" t="s">
        <v>611</v>
      </c>
      <c r="N268" s="1" t="s">
        <v>613</v>
      </c>
      <c r="O268" s="1" t="s">
        <v>71</v>
      </c>
      <c r="P268" s="1" t="s">
        <v>615</v>
      </c>
      <c r="Q268" s="1" t="s">
        <v>2481</v>
      </c>
      <c r="R268" s="1" t="s">
        <v>2393</v>
      </c>
      <c r="S268" s="1" t="s">
        <v>616</v>
      </c>
      <c r="T268" s="1" t="s">
        <v>617</v>
      </c>
      <c r="U268" s="1" t="s">
        <v>618</v>
      </c>
      <c r="V268" s="1" t="s">
        <v>619</v>
      </c>
      <c r="W268" s="1" t="s">
        <v>2448</v>
      </c>
      <c r="X268">
        <v>2100</v>
      </c>
      <c r="Y268">
        <v>115</v>
      </c>
      <c r="Z268">
        <v>15</v>
      </c>
      <c r="AA268">
        <v>960</v>
      </c>
      <c r="AB268" t="s">
        <v>2449</v>
      </c>
      <c r="AC268" t="s">
        <v>2449</v>
      </c>
      <c r="AD268">
        <v>122000</v>
      </c>
      <c r="AE268">
        <v>30000</v>
      </c>
      <c r="AF268">
        <v>369</v>
      </c>
      <c r="AG268">
        <v>9</v>
      </c>
      <c r="AH268">
        <v>2</v>
      </c>
      <c r="AI268">
        <v>3000</v>
      </c>
      <c r="AJ268">
        <v>2500</v>
      </c>
      <c r="AM268" t="s">
        <v>620</v>
      </c>
      <c r="AO268" t="s">
        <v>2500</v>
      </c>
      <c r="AP268" t="s">
        <v>2450</v>
      </c>
      <c r="AQ268" t="s">
        <v>2455</v>
      </c>
      <c r="AR268" t="s">
        <v>1676</v>
      </c>
      <c r="AT268" t="s">
        <v>1833</v>
      </c>
      <c r="AV268" t="s">
        <v>2456</v>
      </c>
      <c r="AW268" t="s">
        <v>2456</v>
      </c>
      <c r="AX268" t="s">
        <v>2454</v>
      </c>
      <c r="AZ268" t="s">
        <v>621</v>
      </c>
      <c r="BA268">
        <v>44400</v>
      </c>
      <c r="BC268">
        <v>37486</v>
      </c>
    </row>
    <row r="269" spans="1:55" ht="12.75">
      <c r="A269" s="1" t="s">
        <v>2447</v>
      </c>
      <c r="B269" s="1" t="s">
        <v>2348</v>
      </c>
      <c r="C269" s="1" t="s">
        <v>2349</v>
      </c>
      <c r="F269" s="1" t="s">
        <v>2350</v>
      </c>
      <c r="G269" s="1" t="s">
        <v>2328</v>
      </c>
      <c r="H269" s="1" t="s">
        <v>2329</v>
      </c>
      <c r="I269" s="1" t="s">
        <v>2351</v>
      </c>
      <c r="J269" s="1" t="s">
        <v>2481</v>
      </c>
      <c r="K269" s="1" t="s">
        <v>2331</v>
      </c>
      <c r="L269" s="1" t="s">
        <v>2349</v>
      </c>
      <c r="N269" s="1" t="s">
        <v>2350</v>
      </c>
      <c r="O269" s="1" t="s">
        <v>2329</v>
      </c>
      <c r="P269" s="1" t="s">
        <v>2351</v>
      </c>
      <c r="Q269" s="1" t="s">
        <v>2481</v>
      </c>
      <c r="R269" s="1" t="s">
        <v>2331</v>
      </c>
      <c r="S269" s="1" t="s">
        <v>2352</v>
      </c>
      <c r="T269" s="1" t="s">
        <v>2353</v>
      </c>
      <c r="U269" s="1" t="s">
        <v>2354</v>
      </c>
      <c r="W269" s="1" t="s">
        <v>2448</v>
      </c>
      <c r="X269">
        <v>299</v>
      </c>
      <c r="Y269">
        <v>0</v>
      </c>
      <c r="Z269">
        <v>16</v>
      </c>
      <c r="AA269">
        <v>0</v>
      </c>
      <c r="AB269" t="s">
        <v>2449</v>
      </c>
      <c r="AC269" t="s">
        <v>2449</v>
      </c>
      <c r="AD269">
        <v>10000</v>
      </c>
      <c r="AE269">
        <v>20000</v>
      </c>
      <c r="AF269">
        <v>0</v>
      </c>
      <c r="AG269">
        <v>1</v>
      </c>
      <c r="AH269">
        <v>0</v>
      </c>
      <c r="AI269">
        <v>400</v>
      </c>
      <c r="AJ269">
        <v>0</v>
      </c>
      <c r="AM269" t="s">
        <v>2347</v>
      </c>
      <c r="AO269" t="s">
        <v>2449</v>
      </c>
      <c r="AP269" t="s">
        <v>2450</v>
      </c>
      <c r="AQ269" t="s">
        <v>2455</v>
      </c>
      <c r="AR269" t="s">
        <v>2475</v>
      </c>
      <c r="AT269" t="s">
        <v>2324</v>
      </c>
      <c r="AV269" t="s">
        <v>2456</v>
      </c>
      <c r="AW269" t="s">
        <v>2456</v>
      </c>
      <c r="AX269" t="s">
        <v>2454</v>
      </c>
      <c r="BA269">
        <v>70300</v>
      </c>
      <c r="BC269">
        <v>38956</v>
      </c>
    </row>
    <row r="270" spans="1:55" ht="12.75">
      <c r="A270" s="1" t="s">
        <v>2447</v>
      </c>
      <c r="B270" s="1" t="s">
        <v>3697</v>
      </c>
      <c r="C270" s="1" t="s">
        <v>3698</v>
      </c>
      <c r="D270" s="1" t="s">
        <v>3699</v>
      </c>
      <c r="F270" s="1" t="s">
        <v>3700</v>
      </c>
      <c r="G270" s="1" t="s">
        <v>2391</v>
      </c>
      <c r="H270" s="1" t="s">
        <v>2392</v>
      </c>
      <c r="I270" s="1" t="s">
        <v>3701</v>
      </c>
      <c r="J270" s="1" t="s">
        <v>2481</v>
      </c>
      <c r="K270" s="1" t="s">
        <v>2393</v>
      </c>
      <c r="L270" s="1" t="s">
        <v>3698</v>
      </c>
      <c r="N270" s="1" t="s">
        <v>3700</v>
      </c>
      <c r="O270" s="1" t="s">
        <v>2392</v>
      </c>
      <c r="P270" s="1" t="s">
        <v>3702</v>
      </c>
      <c r="Q270" s="1" t="s">
        <v>2481</v>
      </c>
      <c r="R270" s="1" t="s">
        <v>2393</v>
      </c>
      <c r="S270" s="1" t="s">
        <v>3703</v>
      </c>
      <c r="T270" s="1" t="s">
        <v>3704</v>
      </c>
      <c r="U270" s="1" t="s">
        <v>3705</v>
      </c>
      <c r="W270" s="1" t="s">
        <v>2448</v>
      </c>
      <c r="X270">
        <v>0</v>
      </c>
      <c r="Y270">
        <v>0</v>
      </c>
      <c r="Z270">
        <v>16</v>
      </c>
      <c r="AA270">
        <v>0</v>
      </c>
      <c r="AB270" t="s">
        <v>2449</v>
      </c>
      <c r="AC270" t="s">
        <v>2500</v>
      </c>
      <c r="AD270">
        <v>0</v>
      </c>
      <c r="AE270">
        <v>0</v>
      </c>
      <c r="AF270">
        <v>0</v>
      </c>
      <c r="AG270">
        <v>1</v>
      </c>
      <c r="AH270">
        <v>0</v>
      </c>
      <c r="AI270">
        <v>1500</v>
      </c>
      <c r="AJ270">
        <v>260</v>
      </c>
      <c r="AM270" t="s">
        <v>3706</v>
      </c>
      <c r="AO270" t="s">
        <v>2449</v>
      </c>
      <c r="AP270" t="s">
        <v>3707</v>
      </c>
      <c r="AQ270" t="s">
        <v>2455</v>
      </c>
      <c r="AR270" t="s">
        <v>3708</v>
      </c>
      <c r="AT270" t="s">
        <v>3709</v>
      </c>
      <c r="AV270" t="s">
        <v>2172</v>
      </c>
      <c r="AW270" t="s">
        <v>2172</v>
      </c>
      <c r="AX270" t="s">
        <v>2454</v>
      </c>
      <c r="AZ270" t="s">
        <v>2624</v>
      </c>
      <c r="BA270">
        <v>413600</v>
      </c>
      <c r="BC270">
        <v>13663</v>
      </c>
    </row>
    <row r="271" spans="1:55" ht="12.75">
      <c r="A271" s="1" t="s">
        <v>2447</v>
      </c>
      <c r="B271" s="1" t="s">
        <v>1455</v>
      </c>
      <c r="C271" s="1" t="s">
        <v>1456</v>
      </c>
      <c r="F271" s="1" t="s">
        <v>3078</v>
      </c>
      <c r="G271" s="1" t="s">
        <v>2495</v>
      </c>
      <c r="H271" s="1" t="s">
        <v>1302</v>
      </c>
      <c r="I271" s="1" t="s">
        <v>1457</v>
      </c>
      <c r="J271" s="1" t="s">
        <v>2481</v>
      </c>
      <c r="K271" s="1" t="s">
        <v>2393</v>
      </c>
      <c r="L271" s="1" t="s">
        <v>1456</v>
      </c>
      <c r="N271" s="1" t="s">
        <v>3078</v>
      </c>
      <c r="O271" s="1" t="s">
        <v>1302</v>
      </c>
      <c r="P271" s="1" t="s">
        <v>1457</v>
      </c>
      <c r="Q271" s="1" t="s">
        <v>2481</v>
      </c>
      <c r="R271" s="1" t="s">
        <v>2393</v>
      </c>
      <c r="S271" s="1" t="s">
        <v>1458</v>
      </c>
      <c r="V271" s="1" t="s">
        <v>1459</v>
      </c>
      <c r="W271" s="1" t="s">
        <v>2448</v>
      </c>
      <c r="X271">
        <v>2000</v>
      </c>
      <c r="Y271">
        <v>65</v>
      </c>
      <c r="Z271">
        <v>16</v>
      </c>
      <c r="AA271">
        <v>1000</v>
      </c>
      <c r="AB271" t="s">
        <v>2449</v>
      </c>
      <c r="AC271" t="s">
        <v>2449</v>
      </c>
      <c r="AD271">
        <v>75000</v>
      </c>
      <c r="AE271">
        <v>4500</v>
      </c>
      <c r="AF271">
        <v>0</v>
      </c>
      <c r="AG271">
        <v>5</v>
      </c>
      <c r="AH271">
        <v>3</v>
      </c>
      <c r="AI271">
        <v>1800</v>
      </c>
      <c r="AJ271">
        <v>1500</v>
      </c>
      <c r="AM271" t="s">
        <v>1460</v>
      </c>
      <c r="AN271" t="s">
        <v>1461</v>
      </c>
      <c r="AO271" t="s">
        <v>2500</v>
      </c>
      <c r="AP271" t="s">
        <v>2450</v>
      </c>
      <c r="AQ271" t="s">
        <v>2455</v>
      </c>
      <c r="AR271" t="s">
        <v>2482</v>
      </c>
      <c r="AT271" t="s">
        <v>1265</v>
      </c>
      <c r="AV271" t="s">
        <v>2456</v>
      </c>
      <c r="AW271" t="s">
        <v>2456</v>
      </c>
      <c r="AX271" t="s">
        <v>2454</v>
      </c>
      <c r="AZ271" t="s">
        <v>1462</v>
      </c>
      <c r="BA271">
        <v>20450</v>
      </c>
      <c r="BC271">
        <v>24977</v>
      </c>
    </row>
    <row r="272" spans="1:55" ht="12.75">
      <c r="A272" s="1" t="s">
        <v>2447</v>
      </c>
      <c r="B272" s="1" t="s">
        <v>3683</v>
      </c>
      <c r="C272" s="1" t="s">
        <v>3684</v>
      </c>
      <c r="D272" s="1" t="s">
        <v>3685</v>
      </c>
      <c r="F272" s="1" t="s">
        <v>3686</v>
      </c>
      <c r="G272" s="1" t="s">
        <v>2391</v>
      </c>
      <c r="H272" s="1" t="s">
        <v>2392</v>
      </c>
      <c r="I272" s="1" t="s">
        <v>3687</v>
      </c>
      <c r="J272" s="1" t="s">
        <v>2481</v>
      </c>
      <c r="K272" s="1" t="s">
        <v>2393</v>
      </c>
      <c r="L272" s="1" t="s">
        <v>3684</v>
      </c>
      <c r="N272" s="1" t="s">
        <v>3686</v>
      </c>
      <c r="O272" s="1" t="s">
        <v>2392</v>
      </c>
      <c r="P272" s="1" t="s">
        <v>3688</v>
      </c>
      <c r="Q272" s="1" t="s">
        <v>2481</v>
      </c>
      <c r="R272" s="1" t="s">
        <v>2393</v>
      </c>
      <c r="S272" s="1" t="s">
        <v>3689</v>
      </c>
      <c r="T272" s="1" t="s">
        <v>3690</v>
      </c>
      <c r="U272" s="1" t="s">
        <v>3691</v>
      </c>
      <c r="W272" s="1" t="s">
        <v>2448</v>
      </c>
      <c r="X272">
        <v>0</v>
      </c>
      <c r="Y272">
        <v>0</v>
      </c>
      <c r="Z272">
        <v>17</v>
      </c>
      <c r="AA272">
        <v>0</v>
      </c>
      <c r="AB272" t="s">
        <v>2500</v>
      </c>
      <c r="AC272" t="s">
        <v>2500</v>
      </c>
      <c r="AD272">
        <v>0</v>
      </c>
      <c r="AE272">
        <v>0</v>
      </c>
      <c r="AF272">
        <v>0</v>
      </c>
      <c r="AG272">
        <v>1</v>
      </c>
      <c r="AH272">
        <v>0</v>
      </c>
      <c r="AI272">
        <v>2000</v>
      </c>
      <c r="AJ272">
        <v>300</v>
      </c>
      <c r="AM272" t="s">
        <v>3692</v>
      </c>
      <c r="AN272" t="s">
        <v>3693</v>
      </c>
      <c r="AO272" t="s">
        <v>2449</v>
      </c>
      <c r="AP272" t="s">
        <v>3694</v>
      </c>
      <c r="AQ272" t="s">
        <v>2455</v>
      </c>
      <c r="AR272" t="s">
        <v>3695</v>
      </c>
      <c r="AT272" t="s">
        <v>3696</v>
      </c>
      <c r="AV272" t="s">
        <v>2490</v>
      </c>
      <c r="AW272" t="s">
        <v>2490</v>
      </c>
      <c r="AX272" t="s">
        <v>2454</v>
      </c>
      <c r="BA272">
        <v>298200</v>
      </c>
      <c r="BC272">
        <v>58559</v>
      </c>
    </row>
    <row r="273" spans="1:55" ht="12.75">
      <c r="A273" s="1" t="s">
        <v>2447</v>
      </c>
      <c r="B273" s="1" t="s">
        <v>2573</v>
      </c>
      <c r="C273" s="1" t="s">
        <v>2574</v>
      </c>
      <c r="F273" s="1" t="s">
        <v>2575</v>
      </c>
      <c r="G273" s="1" t="s">
        <v>2842</v>
      </c>
      <c r="H273" s="1" t="s">
        <v>2843</v>
      </c>
      <c r="I273" s="1" t="s">
        <v>2576</v>
      </c>
      <c r="J273" s="1" t="s">
        <v>2481</v>
      </c>
      <c r="K273" s="1" t="s">
        <v>2393</v>
      </c>
      <c r="L273" s="1" t="s">
        <v>2574</v>
      </c>
      <c r="N273" s="1" t="s">
        <v>2575</v>
      </c>
      <c r="O273" s="1" t="s">
        <v>2843</v>
      </c>
      <c r="P273" s="1" t="s">
        <v>2576</v>
      </c>
      <c r="Q273" s="1" t="s">
        <v>2481</v>
      </c>
      <c r="R273" s="1" t="s">
        <v>2393</v>
      </c>
      <c r="S273" s="1" t="s">
        <v>2577</v>
      </c>
      <c r="T273" s="1" t="s">
        <v>2578</v>
      </c>
      <c r="U273" s="1" t="s">
        <v>2579</v>
      </c>
      <c r="V273" s="1" t="s">
        <v>2580</v>
      </c>
      <c r="W273" s="1" t="s">
        <v>2448</v>
      </c>
      <c r="X273">
        <v>2000</v>
      </c>
      <c r="Y273">
        <v>60</v>
      </c>
      <c r="Z273">
        <v>17</v>
      </c>
      <c r="AA273">
        <v>1360</v>
      </c>
      <c r="AB273" t="s">
        <v>2449</v>
      </c>
      <c r="AC273" t="s">
        <v>2500</v>
      </c>
      <c r="AD273">
        <v>305000</v>
      </c>
      <c r="AE273">
        <v>0</v>
      </c>
      <c r="AF273">
        <v>102</v>
      </c>
      <c r="AG273">
        <v>5</v>
      </c>
      <c r="AH273">
        <v>1</v>
      </c>
      <c r="AI273">
        <v>2700</v>
      </c>
      <c r="AJ273">
        <v>2000</v>
      </c>
      <c r="AM273" t="s">
        <v>2581</v>
      </c>
      <c r="AN273" t="s">
        <v>2582</v>
      </c>
      <c r="AO273" t="s">
        <v>2500</v>
      </c>
      <c r="AP273" t="s">
        <v>2450</v>
      </c>
      <c r="AQ273" t="s">
        <v>2455</v>
      </c>
      <c r="AR273" t="s">
        <v>2501</v>
      </c>
      <c r="AT273" t="s">
        <v>2583</v>
      </c>
      <c r="AV273" t="s">
        <v>2456</v>
      </c>
      <c r="AW273" t="s">
        <v>2456</v>
      </c>
      <c r="AX273" t="s">
        <v>2454</v>
      </c>
      <c r="AZ273" t="s">
        <v>2584</v>
      </c>
      <c r="BA273">
        <v>43000</v>
      </c>
      <c r="BC273">
        <v>43266</v>
      </c>
    </row>
    <row r="274" spans="1:55" ht="12.75">
      <c r="A274" s="1" t="s">
        <v>2447</v>
      </c>
      <c r="B274" s="1" t="s">
        <v>3437</v>
      </c>
      <c r="C274" s="1" t="s">
        <v>3438</v>
      </c>
      <c r="D274" s="1" t="s">
        <v>3439</v>
      </c>
      <c r="F274" s="1" t="s">
        <v>3440</v>
      </c>
      <c r="G274" s="1" t="s">
        <v>2842</v>
      </c>
      <c r="H274" s="1" t="s">
        <v>2843</v>
      </c>
      <c r="I274" s="1" t="s">
        <v>3441</v>
      </c>
      <c r="J274" s="1" t="s">
        <v>2481</v>
      </c>
      <c r="K274" s="1" t="s">
        <v>2393</v>
      </c>
      <c r="L274" s="1" t="s">
        <v>3438</v>
      </c>
      <c r="N274" s="1" t="s">
        <v>3440</v>
      </c>
      <c r="O274" s="1" t="s">
        <v>2843</v>
      </c>
      <c r="P274" s="1" t="s">
        <v>3442</v>
      </c>
      <c r="Q274" s="1" t="s">
        <v>2481</v>
      </c>
      <c r="R274" s="1" t="s">
        <v>2393</v>
      </c>
      <c r="S274" s="1" t="s">
        <v>3443</v>
      </c>
      <c r="T274" s="1" t="s">
        <v>3444</v>
      </c>
      <c r="U274" s="1" t="s">
        <v>3445</v>
      </c>
      <c r="V274" s="1" t="s">
        <v>3446</v>
      </c>
      <c r="W274" s="1" t="s">
        <v>2448</v>
      </c>
      <c r="X274">
        <v>2200</v>
      </c>
      <c r="Y274">
        <v>86</v>
      </c>
      <c r="Z274">
        <v>17</v>
      </c>
      <c r="AA274">
        <v>850</v>
      </c>
      <c r="AB274" t="s">
        <v>2449</v>
      </c>
      <c r="AC274" t="s">
        <v>2449</v>
      </c>
      <c r="AD274">
        <v>95000</v>
      </c>
      <c r="AE274">
        <v>41000</v>
      </c>
      <c r="AF274">
        <v>520</v>
      </c>
      <c r="AG274">
        <v>7</v>
      </c>
      <c r="AH274">
        <v>7</v>
      </c>
      <c r="AI274">
        <v>4500</v>
      </c>
      <c r="AJ274">
        <v>0</v>
      </c>
      <c r="AM274" t="s">
        <v>3447</v>
      </c>
      <c r="AN274" t="s">
        <v>3448</v>
      </c>
      <c r="AO274" t="s">
        <v>2500</v>
      </c>
      <c r="AP274" t="s">
        <v>2450</v>
      </c>
      <c r="AQ274" t="s">
        <v>2455</v>
      </c>
      <c r="AR274" t="s">
        <v>3449</v>
      </c>
      <c r="AT274" t="s">
        <v>3450</v>
      </c>
      <c r="AV274" t="s">
        <v>2456</v>
      </c>
      <c r="AW274" t="s">
        <v>2456</v>
      </c>
      <c r="AX274" t="s">
        <v>2459</v>
      </c>
      <c r="AZ274" t="s">
        <v>3451</v>
      </c>
      <c r="BA274">
        <v>105500</v>
      </c>
      <c r="BC274">
        <v>50303</v>
      </c>
    </row>
    <row r="275" spans="1:55" ht="12.75">
      <c r="A275" s="1" t="s">
        <v>2447</v>
      </c>
      <c r="B275" s="1" t="s">
        <v>1632</v>
      </c>
      <c r="C275" s="1" t="s">
        <v>1633</v>
      </c>
      <c r="D275" s="1" t="s">
        <v>1624</v>
      </c>
      <c r="F275" s="1" t="s">
        <v>1604</v>
      </c>
      <c r="G275" s="1" t="s">
        <v>2609</v>
      </c>
      <c r="H275" s="1" t="s">
        <v>2610</v>
      </c>
      <c r="I275" s="1" t="s">
        <v>1625</v>
      </c>
      <c r="J275" s="1" t="s">
        <v>2481</v>
      </c>
      <c r="K275" s="1" t="s">
        <v>2393</v>
      </c>
      <c r="L275" s="1" t="s">
        <v>1633</v>
      </c>
      <c r="N275" s="1" t="s">
        <v>1604</v>
      </c>
      <c r="O275" s="1" t="s">
        <v>2610</v>
      </c>
      <c r="P275" s="1" t="s">
        <v>1634</v>
      </c>
      <c r="Q275" s="1" t="s">
        <v>2481</v>
      </c>
      <c r="R275" s="1" t="s">
        <v>2393</v>
      </c>
      <c r="S275" s="1" t="s">
        <v>1626</v>
      </c>
      <c r="T275" s="1" t="s">
        <v>1627</v>
      </c>
      <c r="U275" s="1" t="s">
        <v>1628</v>
      </c>
      <c r="V275" s="1" t="s">
        <v>1629</v>
      </c>
      <c r="W275" s="1" t="s">
        <v>2448</v>
      </c>
      <c r="X275">
        <v>808</v>
      </c>
      <c r="Y275">
        <v>24</v>
      </c>
      <c r="Z275">
        <v>18</v>
      </c>
      <c r="AA275">
        <v>306</v>
      </c>
      <c r="AB275" t="s">
        <v>2449</v>
      </c>
      <c r="AC275" t="s">
        <v>2449</v>
      </c>
      <c r="AD275">
        <v>48000</v>
      </c>
      <c r="AE275">
        <v>0</v>
      </c>
      <c r="AF275">
        <v>0</v>
      </c>
      <c r="AG275">
        <v>1</v>
      </c>
      <c r="AH275">
        <v>0</v>
      </c>
      <c r="AI275">
        <v>0</v>
      </c>
      <c r="AJ275">
        <v>0</v>
      </c>
      <c r="AM275" t="s">
        <v>1630</v>
      </c>
      <c r="AO275" t="s">
        <v>2500</v>
      </c>
      <c r="AP275" t="s">
        <v>2450</v>
      </c>
      <c r="AQ275" t="s">
        <v>2451</v>
      </c>
      <c r="AR275" t="s">
        <v>1635</v>
      </c>
      <c r="AT275" t="s">
        <v>1636</v>
      </c>
      <c r="AV275" t="s">
        <v>1637</v>
      </c>
      <c r="AW275" t="s">
        <v>1637</v>
      </c>
      <c r="AX275" t="s">
        <v>2454</v>
      </c>
      <c r="AZ275" t="s">
        <v>1631</v>
      </c>
      <c r="BA275">
        <v>40800</v>
      </c>
      <c r="BC275">
        <v>70965</v>
      </c>
    </row>
    <row r="276" spans="1:55" ht="12.75">
      <c r="A276" s="1" t="s">
        <v>2447</v>
      </c>
      <c r="B276" s="1" t="s">
        <v>2887</v>
      </c>
      <c r="C276" s="1" t="s">
        <v>2888</v>
      </c>
      <c r="F276" s="1" t="s">
        <v>2524</v>
      </c>
      <c r="G276" s="1" t="s">
        <v>2842</v>
      </c>
      <c r="H276" s="1" t="s">
        <v>2843</v>
      </c>
      <c r="I276" s="1" t="s">
        <v>2889</v>
      </c>
      <c r="J276" s="1" t="s">
        <v>2481</v>
      </c>
      <c r="K276" s="1" t="s">
        <v>2393</v>
      </c>
      <c r="L276" s="1" t="s">
        <v>2888</v>
      </c>
      <c r="N276" s="1" t="s">
        <v>2524</v>
      </c>
      <c r="O276" s="1" t="s">
        <v>2843</v>
      </c>
      <c r="P276" s="1" t="s">
        <v>2889</v>
      </c>
      <c r="Q276" s="1" t="s">
        <v>2481</v>
      </c>
      <c r="R276" s="1" t="s">
        <v>2393</v>
      </c>
      <c r="S276" s="1" t="s">
        <v>2890</v>
      </c>
      <c r="T276" s="1" t="s">
        <v>2891</v>
      </c>
      <c r="U276" s="1" t="s">
        <v>2892</v>
      </c>
      <c r="W276" s="1" t="s">
        <v>2448</v>
      </c>
      <c r="X276">
        <v>0</v>
      </c>
      <c r="Y276">
        <v>20</v>
      </c>
      <c r="Z276">
        <v>20</v>
      </c>
      <c r="AA276">
        <v>0</v>
      </c>
      <c r="AB276" t="s">
        <v>2449</v>
      </c>
      <c r="AC276" t="s">
        <v>2449</v>
      </c>
      <c r="AD276">
        <v>72000</v>
      </c>
      <c r="AE276">
        <v>0</v>
      </c>
      <c r="AF276">
        <v>0</v>
      </c>
      <c r="AG276">
        <v>2</v>
      </c>
      <c r="AH276">
        <v>1</v>
      </c>
      <c r="AI276">
        <v>0</v>
      </c>
      <c r="AJ276">
        <v>52</v>
      </c>
      <c r="AM276" t="s">
        <v>2893</v>
      </c>
      <c r="AN276" t="s">
        <v>2894</v>
      </c>
      <c r="AO276" t="s">
        <v>2449</v>
      </c>
      <c r="AP276" t="s">
        <v>2450</v>
      </c>
      <c r="AQ276" t="s">
        <v>2455</v>
      </c>
      <c r="AR276" t="s">
        <v>1679</v>
      </c>
      <c r="AT276" t="s">
        <v>2895</v>
      </c>
      <c r="AV276" t="s">
        <v>2466</v>
      </c>
      <c r="AW276" t="s">
        <v>2466</v>
      </c>
      <c r="AX276" t="s">
        <v>2173</v>
      </c>
      <c r="BA276">
        <v>51900</v>
      </c>
      <c r="BC276">
        <v>50133</v>
      </c>
    </row>
    <row r="277" spans="1:55" ht="12.75">
      <c r="A277" s="1" t="s">
        <v>2447</v>
      </c>
      <c r="B277" s="1" t="s">
        <v>3404</v>
      </c>
      <c r="C277" s="1" t="s">
        <v>3405</v>
      </c>
      <c r="F277" s="1" t="s">
        <v>3406</v>
      </c>
      <c r="G277" s="1" t="s">
        <v>2842</v>
      </c>
      <c r="H277" s="1" t="s">
        <v>2843</v>
      </c>
      <c r="I277" s="1" t="s">
        <v>3407</v>
      </c>
      <c r="J277" s="1" t="s">
        <v>2481</v>
      </c>
      <c r="K277" s="1" t="s">
        <v>2393</v>
      </c>
      <c r="L277" s="1" t="s">
        <v>3405</v>
      </c>
      <c r="N277" s="1" t="s">
        <v>3406</v>
      </c>
      <c r="O277" s="1" t="s">
        <v>2843</v>
      </c>
      <c r="P277" s="1" t="s">
        <v>3407</v>
      </c>
      <c r="Q277" s="1" t="s">
        <v>2481</v>
      </c>
      <c r="R277" s="1" t="s">
        <v>2393</v>
      </c>
      <c r="S277" s="1" t="s">
        <v>3408</v>
      </c>
      <c r="T277" s="1" t="s">
        <v>3409</v>
      </c>
      <c r="U277" s="1" t="s">
        <v>3410</v>
      </c>
      <c r="W277" s="1" t="s">
        <v>2448</v>
      </c>
      <c r="X277">
        <v>0</v>
      </c>
      <c r="Y277">
        <v>30</v>
      </c>
      <c r="Z277">
        <v>20</v>
      </c>
      <c r="AA277">
        <v>0</v>
      </c>
      <c r="AB277" t="s">
        <v>2449</v>
      </c>
      <c r="AC277" t="s">
        <v>2449</v>
      </c>
      <c r="AD277">
        <v>22000</v>
      </c>
      <c r="AE277">
        <v>10000</v>
      </c>
      <c r="AF277">
        <v>0</v>
      </c>
      <c r="AG277">
        <v>1</v>
      </c>
      <c r="AH277">
        <v>1</v>
      </c>
      <c r="AI277">
        <v>400</v>
      </c>
      <c r="AJ277">
        <v>300</v>
      </c>
      <c r="AM277" t="s">
        <v>3411</v>
      </c>
      <c r="AN277" t="s">
        <v>3412</v>
      </c>
      <c r="AO277" t="s">
        <v>2449</v>
      </c>
      <c r="AP277" t="s">
        <v>2450</v>
      </c>
      <c r="AQ277" t="s">
        <v>2455</v>
      </c>
      <c r="AR277" t="s">
        <v>2300</v>
      </c>
      <c r="AT277" t="s">
        <v>3413</v>
      </c>
      <c r="AV277" t="s">
        <v>2456</v>
      </c>
      <c r="AW277" t="s">
        <v>2456</v>
      </c>
      <c r="AX277" t="s">
        <v>2454</v>
      </c>
      <c r="BA277">
        <v>127100</v>
      </c>
      <c r="BC277">
        <v>50245</v>
      </c>
    </row>
    <row r="278" spans="1:55" ht="12.75">
      <c r="A278" s="1" t="s">
        <v>2447</v>
      </c>
      <c r="B278" s="1" t="s">
        <v>3230</v>
      </c>
      <c r="C278" s="1" t="s">
        <v>3231</v>
      </c>
      <c r="F278" s="1" t="s">
        <v>3232</v>
      </c>
      <c r="G278" s="1" t="s">
        <v>2842</v>
      </c>
      <c r="H278" s="1" t="s">
        <v>2843</v>
      </c>
      <c r="I278" s="1" t="s">
        <v>3233</v>
      </c>
      <c r="J278" s="1" t="s">
        <v>2481</v>
      </c>
      <c r="K278" s="1" t="s">
        <v>2393</v>
      </c>
      <c r="L278" s="1" t="s">
        <v>3231</v>
      </c>
      <c r="N278" s="1" t="s">
        <v>3232</v>
      </c>
      <c r="O278" s="1" t="s">
        <v>2843</v>
      </c>
      <c r="P278" s="1" t="s">
        <v>3233</v>
      </c>
      <c r="Q278" s="1" t="s">
        <v>2481</v>
      </c>
      <c r="R278" s="1" t="s">
        <v>2393</v>
      </c>
      <c r="S278" s="1" t="s">
        <v>3234</v>
      </c>
      <c r="T278" s="1" t="s">
        <v>3235</v>
      </c>
      <c r="U278" s="1" t="s">
        <v>3236</v>
      </c>
      <c r="W278" s="1" t="s">
        <v>2448</v>
      </c>
      <c r="X278">
        <v>0</v>
      </c>
      <c r="Y278">
        <v>43</v>
      </c>
      <c r="Z278">
        <v>20</v>
      </c>
      <c r="AA278">
        <v>0</v>
      </c>
      <c r="AB278" t="s">
        <v>2449</v>
      </c>
      <c r="AC278" t="s">
        <v>2449</v>
      </c>
      <c r="AD278">
        <v>0</v>
      </c>
      <c r="AE278">
        <v>0</v>
      </c>
      <c r="AF278">
        <v>0</v>
      </c>
      <c r="AG278">
        <v>2</v>
      </c>
      <c r="AH278">
        <v>1</v>
      </c>
      <c r="AI278">
        <v>0</v>
      </c>
      <c r="AJ278">
        <v>500</v>
      </c>
      <c r="AM278" t="s">
        <v>3237</v>
      </c>
      <c r="AO278" t="s">
        <v>2449</v>
      </c>
      <c r="AP278" t="s">
        <v>2450</v>
      </c>
      <c r="AQ278" t="s">
        <v>2455</v>
      </c>
      <c r="AR278" t="s">
        <v>2502</v>
      </c>
      <c r="AT278" t="s">
        <v>3238</v>
      </c>
      <c r="AV278" t="s">
        <v>2484</v>
      </c>
      <c r="AW278" t="s">
        <v>2484</v>
      </c>
      <c r="AX278" t="s">
        <v>2454</v>
      </c>
      <c r="BA278">
        <v>248400</v>
      </c>
      <c r="BC278">
        <v>42051</v>
      </c>
    </row>
    <row r="279" spans="1:55" ht="12.75">
      <c r="A279" s="1" t="s">
        <v>2447</v>
      </c>
      <c r="B279" s="1" t="s">
        <v>1953</v>
      </c>
      <c r="C279" s="1" t="s">
        <v>1954</v>
      </c>
      <c r="D279" s="1" t="s">
        <v>1955</v>
      </c>
      <c r="F279" s="1" t="s">
        <v>1038</v>
      </c>
      <c r="G279" s="1" t="s">
        <v>1036</v>
      </c>
      <c r="H279" s="1" t="s">
        <v>1037</v>
      </c>
      <c r="I279" s="1" t="s">
        <v>1956</v>
      </c>
      <c r="J279" s="1" t="s">
        <v>2481</v>
      </c>
      <c r="K279" s="1" t="s">
        <v>2393</v>
      </c>
      <c r="L279" s="1" t="s">
        <v>1954</v>
      </c>
      <c r="N279" s="1" t="s">
        <v>1038</v>
      </c>
      <c r="O279" s="1" t="s">
        <v>1037</v>
      </c>
      <c r="P279" s="1" t="s">
        <v>1957</v>
      </c>
      <c r="Q279" s="1" t="s">
        <v>2481</v>
      </c>
      <c r="R279" s="1" t="s">
        <v>2393</v>
      </c>
      <c r="S279" s="1" t="s">
        <v>1958</v>
      </c>
      <c r="T279" s="1" t="s">
        <v>1959</v>
      </c>
      <c r="U279" s="1" t="s">
        <v>1960</v>
      </c>
      <c r="V279" s="1" t="s">
        <v>1961</v>
      </c>
      <c r="W279" s="1" t="s">
        <v>2448</v>
      </c>
      <c r="X279">
        <v>1416</v>
      </c>
      <c r="Y279">
        <v>66</v>
      </c>
      <c r="Z279">
        <v>20</v>
      </c>
      <c r="AA279">
        <v>0</v>
      </c>
      <c r="AB279" t="s">
        <v>2500</v>
      </c>
      <c r="AC279" t="s">
        <v>2500</v>
      </c>
      <c r="AD279">
        <v>56929</v>
      </c>
      <c r="AE279">
        <v>0</v>
      </c>
      <c r="AF279">
        <v>366</v>
      </c>
      <c r="AG279">
        <v>5</v>
      </c>
      <c r="AH279">
        <v>0</v>
      </c>
      <c r="AI279">
        <v>2500</v>
      </c>
      <c r="AJ279">
        <v>1600</v>
      </c>
      <c r="AM279" t="s">
        <v>1962</v>
      </c>
      <c r="AN279" t="s">
        <v>1963</v>
      </c>
      <c r="AO279" t="s">
        <v>2449</v>
      </c>
      <c r="AP279" t="s">
        <v>2450</v>
      </c>
      <c r="AQ279" t="s">
        <v>2339</v>
      </c>
      <c r="AR279" t="s">
        <v>1964</v>
      </c>
      <c r="AT279" t="s">
        <v>1965</v>
      </c>
      <c r="AV279" t="s">
        <v>2172</v>
      </c>
      <c r="AW279" t="s">
        <v>2172</v>
      </c>
      <c r="AX279" t="s">
        <v>2454</v>
      </c>
      <c r="BA279">
        <v>2400</v>
      </c>
      <c r="BC279">
        <v>22569</v>
      </c>
    </row>
    <row r="280" spans="1:55" ht="12.75">
      <c r="A280" s="1" t="s">
        <v>2447</v>
      </c>
      <c r="B280" s="1" t="s">
        <v>3323</v>
      </c>
      <c r="C280" s="1" t="s">
        <v>3324</v>
      </c>
      <c r="F280" s="1" t="s">
        <v>3306</v>
      </c>
      <c r="G280" s="1" t="s">
        <v>3304</v>
      </c>
      <c r="H280" s="1" t="s">
        <v>3305</v>
      </c>
      <c r="I280" s="1" t="s">
        <v>3325</v>
      </c>
      <c r="J280" s="1" t="s">
        <v>2481</v>
      </c>
      <c r="K280" s="1" t="s">
        <v>2393</v>
      </c>
      <c r="L280" s="1" t="s">
        <v>3324</v>
      </c>
      <c r="N280" s="1" t="s">
        <v>3306</v>
      </c>
      <c r="O280" s="1" t="s">
        <v>3305</v>
      </c>
      <c r="P280" s="1" t="s">
        <v>3325</v>
      </c>
      <c r="Q280" s="1" t="s">
        <v>2481</v>
      </c>
      <c r="R280" s="1" t="s">
        <v>2393</v>
      </c>
      <c r="S280" s="1" t="s">
        <v>3326</v>
      </c>
      <c r="T280" s="1" t="s">
        <v>3327</v>
      </c>
      <c r="U280" s="1" t="s">
        <v>3328</v>
      </c>
      <c r="V280" s="1" t="s">
        <v>2804</v>
      </c>
      <c r="W280" s="1" t="s">
        <v>2448</v>
      </c>
      <c r="X280">
        <v>2506</v>
      </c>
      <c r="Y280">
        <v>106</v>
      </c>
      <c r="Z280">
        <v>20</v>
      </c>
      <c r="AA280">
        <v>0</v>
      </c>
      <c r="AB280" t="s">
        <v>2449</v>
      </c>
      <c r="AC280" t="s">
        <v>2449</v>
      </c>
      <c r="AD280">
        <v>100000</v>
      </c>
      <c r="AE280">
        <v>10000</v>
      </c>
      <c r="AF280">
        <v>0</v>
      </c>
      <c r="AG280">
        <v>2</v>
      </c>
      <c r="AH280">
        <v>3</v>
      </c>
      <c r="AI280">
        <v>1500</v>
      </c>
      <c r="AJ280">
        <v>0</v>
      </c>
      <c r="AM280" t="s">
        <v>3329</v>
      </c>
      <c r="AN280" t="s">
        <v>3330</v>
      </c>
      <c r="AO280" t="s">
        <v>2449</v>
      </c>
      <c r="AP280" t="s">
        <v>2450</v>
      </c>
      <c r="AQ280" t="s">
        <v>2455</v>
      </c>
      <c r="AR280" t="s">
        <v>2521</v>
      </c>
      <c r="AT280" t="s">
        <v>2600</v>
      </c>
      <c r="AV280" t="s">
        <v>3331</v>
      </c>
      <c r="AW280" t="s">
        <v>3332</v>
      </c>
      <c r="AX280" t="s">
        <v>2454</v>
      </c>
      <c r="AZ280" t="s">
        <v>1989</v>
      </c>
      <c r="BA280">
        <v>334300</v>
      </c>
      <c r="BC280">
        <v>64729</v>
      </c>
    </row>
    <row r="281" spans="1:55" ht="12.75">
      <c r="A281" s="1" t="s">
        <v>2447</v>
      </c>
      <c r="B281" s="1" t="s">
        <v>394</v>
      </c>
      <c r="C281" s="1" t="s">
        <v>395</v>
      </c>
      <c r="F281" s="1" t="s">
        <v>1038</v>
      </c>
      <c r="G281" s="1" t="s">
        <v>1036</v>
      </c>
      <c r="H281" s="1" t="s">
        <v>1037</v>
      </c>
      <c r="I281" s="1" t="s">
        <v>396</v>
      </c>
      <c r="J281" s="1" t="s">
        <v>2481</v>
      </c>
      <c r="K281" s="1" t="s">
        <v>2393</v>
      </c>
      <c r="L281" s="1" t="s">
        <v>395</v>
      </c>
      <c r="N281" s="1" t="s">
        <v>1038</v>
      </c>
      <c r="O281" s="1" t="s">
        <v>1037</v>
      </c>
      <c r="P281" s="1" t="s">
        <v>396</v>
      </c>
      <c r="Q281" s="1" t="s">
        <v>2481</v>
      </c>
      <c r="R281" s="1" t="s">
        <v>2393</v>
      </c>
      <c r="S281" s="1" t="s">
        <v>397</v>
      </c>
      <c r="T281" s="1" t="s">
        <v>398</v>
      </c>
      <c r="U281" s="1" t="s">
        <v>399</v>
      </c>
      <c r="V281" s="1" t="s">
        <v>400</v>
      </c>
      <c r="W281" s="1" t="s">
        <v>2448</v>
      </c>
      <c r="X281">
        <v>2294</v>
      </c>
      <c r="Y281">
        <v>150</v>
      </c>
      <c r="Z281">
        <v>20</v>
      </c>
      <c r="AA281">
        <v>0</v>
      </c>
      <c r="AB281" t="s">
        <v>2500</v>
      </c>
      <c r="AC281" t="s">
        <v>2500</v>
      </c>
      <c r="AD281">
        <v>10220</v>
      </c>
      <c r="AE281">
        <v>170000</v>
      </c>
      <c r="AF281">
        <v>3044</v>
      </c>
      <c r="AG281">
        <v>12</v>
      </c>
      <c r="AH281">
        <v>6</v>
      </c>
      <c r="AI281">
        <v>2125</v>
      </c>
      <c r="AJ281">
        <v>5300</v>
      </c>
      <c r="AM281" t="s">
        <v>401</v>
      </c>
      <c r="AN281" t="s">
        <v>402</v>
      </c>
      <c r="AO281" t="s">
        <v>2449</v>
      </c>
      <c r="AP281" t="s">
        <v>2450</v>
      </c>
      <c r="AQ281" t="s">
        <v>2455</v>
      </c>
      <c r="AR281" t="s">
        <v>2485</v>
      </c>
      <c r="AT281" t="s">
        <v>403</v>
      </c>
      <c r="AV281" t="s">
        <v>2466</v>
      </c>
      <c r="AW281" t="s">
        <v>2466</v>
      </c>
      <c r="AX281" t="s">
        <v>2454</v>
      </c>
      <c r="AZ281" t="s">
        <v>2487</v>
      </c>
      <c r="BA281">
        <v>20000</v>
      </c>
      <c r="BC281">
        <v>53300</v>
      </c>
    </row>
    <row r="282" spans="1:55" ht="12.75">
      <c r="A282" s="1" t="s">
        <v>2447</v>
      </c>
      <c r="B282" s="1" t="s">
        <v>3535</v>
      </c>
      <c r="C282" s="1" t="s">
        <v>3536</v>
      </c>
      <c r="F282" s="1" t="s">
        <v>3537</v>
      </c>
      <c r="G282" s="1" t="s">
        <v>2842</v>
      </c>
      <c r="H282" s="1" t="s">
        <v>2843</v>
      </c>
      <c r="I282" s="1" t="s">
        <v>3538</v>
      </c>
      <c r="J282" s="1" t="s">
        <v>2481</v>
      </c>
      <c r="K282" s="1" t="s">
        <v>2393</v>
      </c>
      <c r="L282" s="1" t="s">
        <v>3536</v>
      </c>
      <c r="N282" s="1" t="s">
        <v>3537</v>
      </c>
      <c r="O282" s="1" t="s">
        <v>2843</v>
      </c>
      <c r="P282" s="1" t="s">
        <v>3538</v>
      </c>
      <c r="Q282" s="1" t="s">
        <v>2481</v>
      </c>
      <c r="R282" s="1" t="s">
        <v>2393</v>
      </c>
      <c r="S282" s="1" t="s">
        <v>3539</v>
      </c>
      <c r="T282" s="1" t="s">
        <v>3540</v>
      </c>
      <c r="U282" s="1" t="s">
        <v>3541</v>
      </c>
      <c r="V282" s="1" t="s">
        <v>3542</v>
      </c>
      <c r="W282" s="1" t="s">
        <v>2448</v>
      </c>
      <c r="X282">
        <v>2000</v>
      </c>
      <c r="Y282">
        <v>62</v>
      </c>
      <c r="Z282">
        <v>21</v>
      </c>
      <c r="AA282">
        <v>1500</v>
      </c>
      <c r="AB282" t="s">
        <v>2449</v>
      </c>
      <c r="AC282" t="s">
        <v>2500</v>
      </c>
      <c r="AD282">
        <v>210000</v>
      </c>
      <c r="AE282">
        <v>9000</v>
      </c>
      <c r="AF282">
        <v>0</v>
      </c>
      <c r="AG282">
        <v>6</v>
      </c>
      <c r="AH282">
        <v>2</v>
      </c>
      <c r="AI282">
        <v>1800</v>
      </c>
      <c r="AJ282">
        <v>2400</v>
      </c>
      <c r="AM282" t="s">
        <v>3543</v>
      </c>
      <c r="AN282" t="s">
        <v>3544</v>
      </c>
      <c r="AO282" t="s">
        <v>2500</v>
      </c>
      <c r="AP282" t="s">
        <v>2450</v>
      </c>
      <c r="AQ282" t="s">
        <v>2455</v>
      </c>
      <c r="AR282" t="s">
        <v>2742</v>
      </c>
      <c r="AT282" t="s">
        <v>3545</v>
      </c>
      <c r="AV282" t="s">
        <v>2169</v>
      </c>
      <c r="AW282" t="s">
        <v>2170</v>
      </c>
      <c r="AX282" t="s">
        <v>2454</v>
      </c>
      <c r="AZ282" t="s">
        <v>3546</v>
      </c>
      <c r="BA282">
        <v>43400</v>
      </c>
      <c r="BC282">
        <v>50393</v>
      </c>
    </row>
    <row r="283" spans="1:55" ht="12.75">
      <c r="A283" s="1" t="s">
        <v>2447</v>
      </c>
      <c r="B283" s="1" t="s">
        <v>1696</v>
      </c>
      <c r="C283" s="1" t="s">
        <v>1697</v>
      </c>
      <c r="F283" s="1" t="s">
        <v>482</v>
      </c>
      <c r="G283" s="1" t="s">
        <v>476</v>
      </c>
      <c r="H283" s="1" t="s">
        <v>477</v>
      </c>
      <c r="I283" s="1" t="s">
        <v>1698</v>
      </c>
      <c r="J283" s="1" t="s">
        <v>2481</v>
      </c>
      <c r="K283" s="1" t="s">
        <v>2393</v>
      </c>
      <c r="L283" s="1" t="s">
        <v>1697</v>
      </c>
      <c r="N283" s="1" t="s">
        <v>482</v>
      </c>
      <c r="O283" s="1" t="s">
        <v>477</v>
      </c>
      <c r="P283" s="1" t="s">
        <v>1698</v>
      </c>
      <c r="Q283" s="1" t="s">
        <v>2481</v>
      </c>
      <c r="R283" s="1" t="s">
        <v>2393</v>
      </c>
      <c r="S283" s="1" t="s">
        <v>1699</v>
      </c>
      <c r="T283" s="1" t="s">
        <v>1700</v>
      </c>
      <c r="U283" s="1" t="s">
        <v>1701</v>
      </c>
      <c r="V283" s="1" t="s">
        <v>1702</v>
      </c>
      <c r="W283" s="1" t="s">
        <v>2448</v>
      </c>
      <c r="X283">
        <v>2700</v>
      </c>
      <c r="Y283">
        <v>84</v>
      </c>
      <c r="Z283">
        <v>21</v>
      </c>
      <c r="AA283">
        <v>0</v>
      </c>
      <c r="AB283" t="s">
        <v>2449</v>
      </c>
      <c r="AC283" t="s">
        <v>2449</v>
      </c>
      <c r="AD283">
        <v>134200</v>
      </c>
      <c r="AE283">
        <v>46500</v>
      </c>
      <c r="AF283">
        <v>1039</v>
      </c>
      <c r="AG283">
        <v>11</v>
      </c>
      <c r="AH283">
        <v>4</v>
      </c>
      <c r="AI283">
        <v>5300</v>
      </c>
      <c r="AJ283">
        <v>2707</v>
      </c>
      <c r="AM283" t="s">
        <v>1703</v>
      </c>
      <c r="AO283" t="s">
        <v>2449</v>
      </c>
      <c r="AP283" t="s">
        <v>2450</v>
      </c>
      <c r="AQ283" t="s">
        <v>2455</v>
      </c>
      <c r="AR283" t="s">
        <v>2795</v>
      </c>
      <c r="AT283" t="s">
        <v>1704</v>
      </c>
      <c r="AV283" t="s">
        <v>2172</v>
      </c>
      <c r="AW283" t="s">
        <v>2172</v>
      </c>
      <c r="AX283" t="s">
        <v>2454</v>
      </c>
      <c r="AZ283" t="s">
        <v>2171</v>
      </c>
      <c r="BA283">
        <v>13200</v>
      </c>
      <c r="BC283">
        <v>51445</v>
      </c>
    </row>
    <row r="284" spans="1:55" ht="12.75">
      <c r="A284" s="1" t="s">
        <v>2447</v>
      </c>
      <c r="B284" s="1" t="s">
        <v>2995</v>
      </c>
      <c r="C284" s="1" t="s">
        <v>2996</v>
      </c>
      <c r="F284" s="1" t="s">
        <v>2997</v>
      </c>
      <c r="G284" s="1" t="s">
        <v>2842</v>
      </c>
      <c r="H284" s="1" t="s">
        <v>2843</v>
      </c>
      <c r="I284" s="1" t="s">
        <v>2998</v>
      </c>
      <c r="J284" s="1" t="s">
        <v>2481</v>
      </c>
      <c r="K284" s="1" t="s">
        <v>2393</v>
      </c>
      <c r="L284" s="1" t="s">
        <v>2996</v>
      </c>
      <c r="N284" s="1" t="s">
        <v>2997</v>
      </c>
      <c r="O284" s="1" t="s">
        <v>2843</v>
      </c>
      <c r="P284" s="1" t="s">
        <v>2998</v>
      </c>
      <c r="Q284" s="1" t="s">
        <v>2481</v>
      </c>
      <c r="R284" s="1" t="s">
        <v>2393</v>
      </c>
      <c r="S284" s="1" t="s">
        <v>2999</v>
      </c>
      <c r="T284" s="1" t="s">
        <v>3000</v>
      </c>
      <c r="U284" s="1" t="s">
        <v>3001</v>
      </c>
      <c r="W284" s="1" t="s">
        <v>2448</v>
      </c>
      <c r="X284">
        <v>0</v>
      </c>
      <c r="Y284">
        <v>11</v>
      </c>
      <c r="Z284">
        <v>22</v>
      </c>
      <c r="AA284">
        <v>0</v>
      </c>
      <c r="AB284" t="s">
        <v>2449</v>
      </c>
      <c r="AC284" t="s">
        <v>2449</v>
      </c>
      <c r="AD284">
        <v>45000</v>
      </c>
      <c r="AE284">
        <v>7000</v>
      </c>
      <c r="AF284">
        <v>0</v>
      </c>
      <c r="AG284">
        <v>1</v>
      </c>
      <c r="AH284">
        <v>1</v>
      </c>
      <c r="AI284">
        <v>842</v>
      </c>
      <c r="AJ284">
        <v>360</v>
      </c>
      <c r="AM284" t="s">
        <v>3002</v>
      </c>
      <c r="AN284" t="s">
        <v>3003</v>
      </c>
      <c r="AO284" t="s">
        <v>2449</v>
      </c>
      <c r="AP284" t="s">
        <v>2450</v>
      </c>
      <c r="AQ284" t="s">
        <v>2455</v>
      </c>
      <c r="AR284" t="s">
        <v>2138</v>
      </c>
      <c r="AT284" t="s">
        <v>3004</v>
      </c>
      <c r="AV284" t="s">
        <v>2172</v>
      </c>
      <c r="AW284" t="s">
        <v>2172</v>
      </c>
      <c r="AX284" t="s">
        <v>2454</v>
      </c>
      <c r="BA284">
        <v>124500</v>
      </c>
      <c r="BC284">
        <v>43072</v>
      </c>
    </row>
    <row r="285" spans="1:55" ht="12.75">
      <c r="A285" s="1" t="s">
        <v>2447</v>
      </c>
      <c r="B285" s="1" t="s">
        <v>466</v>
      </c>
      <c r="C285" s="1" t="s">
        <v>467</v>
      </c>
      <c r="F285" s="1" t="s">
        <v>1038</v>
      </c>
      <c r="G285" s="1" t="s">
        <v>1036</v>
      </c>
      <c r="H285" s="1" t="s">
        <v>1037</v>
      </c>
      <c r="I285" s="1" t="s">
        <v>468</v>
      </c>
      <c r="J285" s="1" t="s">
        <v>2481</v>
      </c>
      <c r="K285" s="1" t="s">
        <v>2393</v>
      </c>
      <c r="L285" s="1" t="s">
        <v>467</v>
      </c>
      <c r="N285" s="1" t="s">
        <v>1038</v>
      </c>
      <c r="O285" s="1" t="s">
        <v>1037</v>
      </c>
      <c r="P285" s="1" t="s">
        <v>468</v>
      </c>
      <c r="Q285" s="1" t="s">
        <v>2481</v>
      </c>
      <c r="R285" s="1" t="s">
        <v>2393</v>
      </c>
      <c r="S285" s="1" t="s">
        <v>469</v>
      </c>
      <c r="T285" s="1" t="s">
        <v>470</v>
      </c>
      <c r="U285" s="1" t="s">
        <v>471</v>
      </c>
      <c r="W285" s="1" t="s">
        <v>2448</v>
      </c>
      <c r="X285">
        <v>2470</v>
      </c>
      <c r="Y285">
        <v>67</v>
      </c>
      <c r="Z285">
        <v>22</v>
      </c>
      <c r="AA285">
        <v>0</v>
      </c>
      <c r="AB285" t="s">
        <v>2449</v>
      </c>
      <c r="AC285" t="s">
        <v>2449</v>
      </c>
      <c r="AD285">
        <v>142000</v>
      </c>
      <c r="AE285">
        <v>40000</v>
      </c>
      <c r="AF285">
        <v>1400</v>
      </c>
      <c r="AG285">
        <v>12</v>
      </c>
      <c r="AH285">
        <v>8</v>
      </c>
      <c r="AI285">
        <v>8000</v>
      </c>
      <c r="AJ285">
        <v>2200</v>
      </c>
      <c r="AM285" t="s">
        <v>472</v>
      </c>
      <c r="AN285" t="s">
        <v>473</v>
      </c>
      <c r="AO285" t="s">
        <v>2449</v>
      </c>
      <c r="AP285" t="s">
        <v>2450</v>
      </c>
      <c r="AQ285" t="s">
        <v>2455</v>
      </c>
      <c r="AR285" t="s">
        <v>474</v>
      </c>
      <c r="AT285" t="s">
        <v>475</v>
      </c>
      <c r="AV285" t="s">
        <v>2497</v>
      </c>
      <c r="AW285" t="s">
        <v>2498</v>
      </c>
      <c r="AX285" t="s">
        <v>2454</v>
      </c>
      <c r="AZ285" t="s">
        <v>1940</v>
      </c>
      <c r="BA285">
        <v>123500</v>
      </c>
      <c r="BC285">
        <v>57063</v>
      </c>
    </row>
    <row r="286" spans="1:55" ht="12.75">
      <c r="A286" s="1" t="s">
        <v>2447</v>
      </c>
      <c r="B286" s="1" t="s">
        <v>3710</v>
      </c>
      <c r="C286" s="1" t="s">
        <v>3711</v>
      </c>
      <c r="D286" s="1" t="s">
        <v>3710</v>
      </c>
      <c r="E286" s="1" t="s">
        <v>3712</v>
      </c>
      <c r="F286" s="1" t="s">
        <v>1686</v>
      </c>
      <c r="G286" s="1" t="s">
        <v>2391</v>
      </c>
      <c r="H286" s="1" t="s">
        <v>2392</v>
      </c>
      <c r="I286" s="1" t="s">
        <v>3713</v>
      </c>
      <c r="J286" s="1" t="s">
        <v>2481</v>
      </c>
      <c r="K286" s="1" t="s">
        <v>2393</v>
      </c>
      <c r="L286" s="1" t="s">
        <v>3711</v>
      </c>
      <c r="M286" s="1" t="s">
        <v>3710</v>
      </c>
      <c r="N286" s="1" t="s">
        <v>1686</v>
      </c>
      <c r="O286" s="1" t="s">
        <v>2392</v>
      </c>
      <c r="P286" s="1" t="s">
        <v>3714</v>
      </c>
      <c r="Q286" s="1" t="s">
        <v>2481</v>
      </c>
      <c r="R286" s="1" t="s">
        <v>2393</v>
      </c>
      <c r="S286" s="1" t="s">
        <v>3715</v>
      </c>
      <c r="T286" s="1" t="s">
        <v>3716</v>
      </c>
      <c r="U286" s="1" t="s">
        <v>3717</v>
      </c>
      <c r="W286" s="1" t="s">
        <v>2448</v>
      </c>
      <c r="X286">
        <v>0</v>
      </c>
      <c r="Y286">
        <v>25</v>
      </c>
      <c r="Z286">
        <v>25</v>
      </c>
      <c r="AA286">
        <v>0</v>
      </c>
      <c r="AB286" t="s">
        <v>2449</v>
      </c>
      <c r="AC286" t="s">
        <v>2500</v>
      </c>
      <c r="AD286">
        <v>0</v>
      </c>
      <c r="AE286">
        <v>0</v>
      </c>
      <c r="AF286">
        <v>0</v>
      </c>
      <c r="AG286">
        <v>3</v>
      </c>
      <c r="AH286">
        <v>0</v>
      </c>
      <c r="AI286">
        <v>0</v>
      </c>
      <c r="AJ286">
        <v>500</v>
      </c>
      <c r="AM286" t="s">
        <v>3718</v>
      </c>
      <c r="AO286" t="s">
        <v>2449</v>
      </c>
      <c r="AP286" t="s">
        <v>3707</v>
      </c>
      <c r="AQ286" t="s">
        <v>2455</v>
      </c>
      <c r="AR286" t="s">
        <v>3719</v>
      </c>
      <c r="AT286" t="s">
        <v>3720</v>
      </c>
      <c r="AV286" t="s">
        <v>2497</v>
      </c>
      <c r="AW286" t="s">
        <v>2498</v>
      </c>
      <c r="AX286" t="s">
        <v>3721</v>
      </c>
      <c r="BA286">
        <v>416300</v>
      </c>
      <c r="BC286">
        <v>52952</v>
      </c>
    </row>
    <row r="287" spans="1:55" ht="12.75">
      <c r="A287" s="1" t="s">
        <v>2447</v>
      </c>
      <c r="B287" s="1" t="s">
        <v>3202</v>
      </c>
      <c r="C287" s="1" t="s">
        <v>3203</v>
      </c>
      <c r="F287" s="1" t="s">
        <v>3204</v>
      </c>
      <c r="G287" s="1" t="s">
        <v>2842</v>
      </c>
      <c r="H287" s="1" t="s">
        <v>2843</v>
      </c>
      <c r="I287" s="1" t="s">
        <v>3205</v>
      </c>
      <c r="J287" s="1" t="s">
        <v>2481</v>
      </c>
      <c r="K287" s="1" t="s">
        <v>2393</v>
      </c>
      <c r="L287" s="1" t="s">
        <v>3203</v>
      </c>
      <c r="N287" s="1" t="s">
        <v>3204</v>
      </c>
      <c r="O287" s="1" t="s">
        <v>2843</v>
      </c>
      <c r="P287" s="1" t="s">
        <v>3205</v>
      </c>
      <c r="Q287" s="1" t="s">
        <v>2481</v>
      </c>
      <c r="R287" s="1" t="s">
        <v>2393</v>
      </c>
      <c r="S287" s="1" t="s">
        <v>3206</v>
      </c>
      <c r="T287" s="1" t="s">
        <v>3207</v>
      </c>
      <c r="U287" s="1" t="s">
        <v>3208</v>
      </c>
      <c r="W287" s="1" t="s">
        <v>2448</v>
      </c>
      <c r="X287">
        <v>0</v>
      </c>
      <c r="Y287">
        <v>30</v>
      </c>
      <c r="Z287">
        <v>25</v>
      </c>
      <c r="AA287">
        <v>0</v>
      </c>
      <c r="AB287" t="s">
        <v>2449</v>
      </c>
      <c r="AC287" t="s">
        <v>2449</v>
      </c>
      <c r="AD287">
        <v>50000</v>
      </c>
      <c r="AE287">
        <v>0</v>
      </c>
      <c r="AF287">
        <v>0</v>
      </c>
      <c r="AG287">
        <v>3</v>
      </c>
      <c r="AH287">
        <v>1</v>
      </c>
      <c r="AI287">
        <v>0</v>
      </c>
      <c r="AJ287">
        <v>0</v>
      </c>
      <c r="AM287" t="s">
        <v>3209</v>
      </c>
      <c r="AN287" t="s">
        <v>3210</v>
      </c>
      <c r="AO287" t="s">
        <v>2449</v>
      </c>
      <c r="AP287" t="s">
        <v>2450</v>
      </c>
      <c r="AQ287" t="s">
        <v>2455</v>
      </c>
      <c r="AR287" t="s">
        <v>2806</v>
      </c>
      <c r="AT287" t="s">
        <v>3211</v>
      </c>
      <c r="AV287" t="s">
        <v>2456</v>
      </c>
      <c r="AW287" t="s">
        <v>2456</v>
      </c>
      <c r="AX287" t="s">
        <v>2454</v>
      </c>
      <c r="BA287">
        <v>515800</v>
      </c>
      <c r="BC287">
        <v>71244</v>
      </c>
    </row>
    <row r="288" spans="1:55" ht="12.75">
      <c r="A288" s="1" t="s">
        <v>2447</v>
      </c>
      <c r="B288" s="1" t="s">
        <v>2554</v>
      </c>
      <c r="C288" s="1" t="s">
        <v>2555</v>
      </c>
      <c r="F288" s="1" t="s">
        <v>2556</v>
      </c>
      <c r="G288" s="1" t="s">
        <v>2842</v>
      </c>
      <c r="H288" s="1" t="s">
        <v>2843</v>
      </c>
      <c r="I288" s="1" t="s">
        <v>2557</v>
      </c>
      <c r="J288" s="1" t="s">
        <v>2481</v>
      </c>
      <c r="K288" s="1" t="s">
        <v>2393</v>
      </c>
      <c r="L288" s="1" t="s">
        <v>2555</v>
      </c>
      <c r="N288" s="1" t="s">
        <v>2556</v>
      </c>
      <c r="O288" s="1" t="s">
        <v>2843</v>
      </c>
      <c r="P288" s="1" t="s">
        <v>2557</v>
      </c>
      <c r="Q288" s="1" t="s">
        <v>2481</v>
      </c>
      <c r="R288" s="1" t="s">
        <v>2393</v>
      </c>
      <c r="S288" s="1" t="s">
        <v>2558</v>
      </c>
      <c r="T288" s="1" t="s">
        <v>2559</v>
      </c>
      <c r="U288" s="1" t="s">
        <v>2560</v>
      </c>
      <c r="V288" s="1" t="s">
        <v>2561</v>
      </c>
      <c r="W288" s="1" t="s">
        <v>2448</v>
      </c>
      <c r="X288">
        <v>2000</v>
      </c>
      <c r="Y288">
        <v>54</v>
      </c>
      <c r="Z288">
        <v>25</v>
      </c>
      <c r="AA288">
        <v>2100</v>
      </c>
      <c r="AB288" t="s">
        <v>2449</v>
      </c>
      <c r="AC288" t="s">
        <v>2449</v>
      </c>
      <c r="AD288">
        <v>120000</v>
      </c>
      <c r="AE288">
        <v>0</v>
      </c>
      <c r="AF288">
        <v>0</v>
      </c>
      <c r="AG288">
        <v>3</v>
      </c>
      <c r="AH288">
        <v>1</v>
      </c>
      <c r="AI288">
        <v>0</v>
      </c>
      <c r="AJ288">
        <v>1700</v>
      </c>
      <c r="AM288" t="s">
        <v>2562</v>
      </c>
      <c r="AN288" t="s">
        <v>2563</v>
      </c>
      <c r="AO288" t="s">
        <v>2500</v>
      </c>
      <c r="AP288" t="s">
        <v>2450</v>
      </c>
      <c r="AQ288" t="s">
        <v>2455</v>
      </c>
      <c r="AR288" t="s">
        <v>2253</v>
      </c>
      <c r="AT288" t="s">
        <v>2564</v>
      </c>
      <c r="AV288" t="s">
        <v>2456</v>
      </c>
      <c r="AW288" t="s">
        <v>2456</v>
      </c>
      <c r="AX288" t="s">
        <v>2454</v>
      </c>
      <c r="AZ288" t="s">
        <v>2565</v>
      </c>
      <c r="BA288">
        <v>42600</v>
      </c>
      <c r="BC288">
        <v>40872</v>
      </c>
    </row>
    <row r="289" spans="1:55" ht="12.75">
      <c r="A289" s="1" t="s">
        <v>2447</v>
      </c>
      <c r="B289" s="1" t="s">
        <v>3384</v>
      </c>
      <c r="C289" s="1" t="s">
        <v>3385</v>
      </c>
      <c r="F289" s="1" t="s">
        <v>3204</v>
      </c>
      <c r="G289" s="1" t="s">
        <v>2842</v>
      </c>
      <c r="H289" s="1" t="s">
        <v>2843</v>
      </c>
      <c r="I289" s="1" t="s">
        <v>3386</v>
      </c>
      <c r="J289" s="1" t="s">
        <v>2481</v>
      </c>
      <c r="K289" s="1" t="s">
        <v>2393</v>
      </c>
      <c r="L289" s="1" t="s">
        <v>3385</v>
      </c>
      <c r="N289" s="1" t="s">
        <v>3204</v>
      </c>
      <c r="O289" s="1" t="s">
        <v>2843</v>
      </c>
      <c r="P289" s="1" t="s">
        <v>3386</v>
      </c>
      <c r="Q289" s="1" t="s">
        <v>2481</v>
      </c>
      <c r="R289" s="1" t="s">
        <v>2393</v>
      </c>
      <c r="S289" s="1" t="s">
        <v>3387</v>
      </c>
      <c r="T289" s="1" t="s">
        <v>3388</v>
      </c>
      <c r="U289" s="1" t="s">
        <v>3389</v>
      </c>
      <c r="V289" s="1" t="s">
        <v>3390</v>
      </c>
      <c r="W289" s="1" t="s">
        <v>2448</v>
      </c>
      <c r="X289">
        <v>0</v>
      </c>
      <c r="Y289">
        <v>53</v>
      </c>
      <c r="Z289">
        <v>26</v>
      </c>
      <c r="AA289">
        <v>0</v>
      </c>
      <c r="AB289" t="s">
        <v>2449</v>
      </c>
      <c r="AC289" t="s">
        <v>2449</v>
      </c>
      <c r="AD289">
        <v>7000</v>
      </c>
      <c r="AE289">
        <v>0</v>
      </c>
      <c r="AF289">
        <v>0</v>
      </c>
      <c r="AG289">
        <v>2</v>
      </c>
      <c r="AH289">
        <v>1</v>
      </c>
      <c r="AI289">
        <v>1000</v>
      </c>
      <c r="AJ289">
        <v>484</v>
      </c>
      <c r="AM289" t="s">
        <v>3391</v>
      </c>
      <c r="AN289" t="s">
        <v>3392</v>
      </c>
      <c r="AO289" t="s">
        <v>2449</v>
      </c>
      <c r="AP289" t="s">
        <v>2450</v>
      </c>
      <c r="AQ289" t="s">
        <v>2455</v>
      </c>
      <c r="AR289" t="s">
        <v>2492</v>
      </c>
      <c r="AT289" t="s">
        <v>3393</v>
      </c>
      <c r="AV289" t="s">
        <v>3394</v>
      </c>
      <c r="AW289" t="s">
        <v>3394</v>
      </c>
      <c r="AX289" t="s">
        <v>2454</v>
      </c>
      <c r="BA289">
        <v>55100</v>
      </c>
      <c r="BC289">
        <v>50227</v>
      </c>
    </row>
    <row r="290" spans="1:55" ht="12.75">
      <c r="A290" s="1" t="s">
        <v>2447</v>
      </c>
      <c r="B290" s="1" t="s">
        <v>1898</v>
      </c>
      <c r="C290" s="1" t="s">
        <v>1899</v>
      </c>
      <c r="F290" s="1" t="s">
        <v>1900</v>
      </c>
      <c r="G290" s="1" t="s">
        <v>2391</v>
      </c>
      <c r="H290" s="1" t="s">
        <v>2392</v>
      </c>
      <c r="I290" s="1" t="s">
        <v>1901</v>
      </c>
      <c r="J290" s="1" t="s">
        <v>2481</v>
      </c>
      <c r="K290" s="1" t="s">
        <v>2393</v>
      </c>
      <c r="L290" s="1" t="s">
        <v>1899</v>
      </c>
      <c r="N290" s="1" t="s">
        <v>1900</v>
      </c>
      <c r="O290" s="1" t="s">
        <v>2392</v>
      </c>
      <c r="P290" s="1" t="s">
        <v>1901</v>
      </c>
      <c r="Q290" s="1" t="s">
        <v>2481</v>
      </c>
      <c r="R290" s="1" t="s">
        <v>2393</v>
      </c>
      <c r="S290" s="1" t="s">
        <v>1902</v>
      </c>
      <c r="T290" s="1" t="s">
        <v>1903</v>
      </c>
      <c r="U290" s="1" t="s">
        <v>1904</v>
      </c>
      <c r="V290" s="1" t="s">
        <v>1905</v>
      </c>
      <c r="W290" s="1" t="s">
        <v>2448</v>
      </c>
      <c r="X290">
        <v>830</v>
      </c>
      <c r="Y290">
        <v>0</v>
      </c>
      <c r="Z290">
        <v>30</v>
      </c>
      <c r="AA290">
        <v>1200</v>
      </c>
      <c r="AB290" t="s">
        <v>2500</v>
      </c>
      <c r="AC290" t="s">
        <v>2500</v>
      </c>
      <c r="AD290">
        <v>10000</v>
      </c>
      <c r="AE290">
        <v>0</v>
      </c>
      <c r="AF290">
        <v>0</v>
      </c>
      <c r="AG290">
        <v>4</v>
      </c>
      <c r="AH290">
        <v>0</v>
      </c>
      <c r="AI290">
        <v>0</v>
      </c>
      <c r="AJ290">
        <v>0</v>
      </c>
      <c r="AM290" t="s">
        <v>1906</v>
      </c>
      <c r="AO290" t="s">
        <v>2500</v>
      </c>
      <c r="AP290" t="s">
        <v>2450</v>
      </c>
      <c r="AQ290" t="s">
        <v>2455</v>
      </c>
      <c r="AR290" t="s">
        <v>2521</v>
      </c>
      <c r="AT290" t="s">
        <v>1907</v>
      </c>
      <c r="AV290" t="s">
        <v>2456</v>
      </c>
      <c r="AW290" t="s">
        <v>2456</v>
      </c>
      <c r="AX290" t="s">
        <v>2454</v>
      </c>
      <c r="AZ290" t="s">
        <v>1889</v>
      </c>
      <c r="BA290">
        <v>51600</v>
      </c>
      <c r="BC290">
        <v>12885</v>
      </c>
    </row>
    <row r="291" spans="1:55" ht="12.75">
      <c r="A291" s="1" t="s">
        <v>2447</v>
      </c>
      <c r="B291" s="1" t="s">
        <v>2706</v>
      </c>
      <c r="C291" s="1" t="s">
        <v>2707</v>
      </c>
      <c r="F291" s="1" t="s">
        <v>2708</v>
      </c>
      <c r="G291" s="1" t="s">
        <v>2391</v>
      </c>
      <c r="H291" s="1" t="s">
        <v>2392</v>
      </c>
      <c r="I291" s="1" t="s">
        <v>2709</v>
      </c>
      <c r="J291" s="1" t="s">
        <v>2481</v>
      </c>
      <c r="K291" s="1" t="s">
        <v>2393</v>
      </c>
      <c r="L291" s="1" t="s">
        <v>2707</v>
      </c>
      <c r="N291" s="1" t="s">
        <v>2708</v>
      </c>
      <c r="O291" s="1" t="s">
        <v>2392</v>
      </c>
      <c r="P291" s="1" t="s">
        <v>2709</v>
      </c>
      <c r="Q291" s="1" t="s">
        <v>2481</v>
      </c>
      <c r="R291" s="1" t="s">
        <v>2393</v>
      </c>
      <c r="S291" s="1" t="s">
        <v>2710</v>
      </c>
      <c r="T291" s="1" t="s">
        <v>2711</v>
      </c>
      <c r="U291" s="1" t="s">
        <v>2712</v>
      </c>
      <c r="W291" s="1" t="s">
        <v>2448</v>
      </c>
      <c r="X291">
        <v>0</v>
      </c>
      <c r="Y291">
        <v>30</v>
      </c>
      <c r="Z291">
        <v>30</v>
      </c>
      <c r="AA291">
        <v>0</v>
      </c>
      <c r="AB291" t="s">
        <v>2449</v>
      </c>
      <c r="AC291" t="s">
        <v>2500</v>
      </c>
      <c r="AD291">
        <v>0</v>
      </c>
      <c r="AE291">
        <v>0</v>
      </c>
      <c r="AF291">
        <v>0</v>
      </c>
      <c r="AG291">
        <v>3</v>
      </c>
      <c r="AH291">
        <v>0</v>
      </c>
      <c r="AI291">
        <v>0</v>
      </c>
      <c r="AJ291">
        <v>0</v>
      </c>
      <c r="AM291" t="s">
        <v>2713</v>
      </c>
      <c r="AO291" t="s">
        <v>2449</v>
      </c>
      <c r="AP291" t="s">
        <v>3707</v>
      </c>
      <c r="AQ291" t="s">
        <v>2455</v>
      </c>
      <c r="AR291" t="s">
        <v>2200</v>
      </c>
      <c r="AT291" t="s">
        <v>2714</v>
      </c>
      <c r="AV291" t="s">
        <v>2456</v>
      </c>
      <c r="AW291" t="s">
        <v>2456</v>
      </c>
      <c r="AX291" t="s">
        <v>2454</v>
      </c>
      <c r="BA291">
        <v>297100</v>
      </c>
      <c r="BC291">
        <v>57329</v>
      </c>
    </row>
    <row r="292" spans="1:55" ht="12.75">
      <c r="A292" s="1" t="s">
        <v>2447</v>
      </c>
      <c r="B292" s="1" t="s">
        <v>2512</v>
      </c>
      <c r="C292" s="1" t="s">
        <v>1943</v>
      </c>
      <c r="F292" s="1" t="s">
        <v>1038</v>
      </c>
      <c r="G292" s="1" t="s">
        <v>1036</v>
      </c>
      <c r="H292" s="1" t="s">
        <v>1037</v>
      </c>
      <c r="I292" s="1" t="s">
        <v>1944</v>
      </c>
      <c r="J292" s="1" t="s">
        <v>2481</v>
      </c>
      <c r="K292" s="1" t="s">
        <v>2393</v>
      </c>
      <c r="L292" s="1" t="s">
        <v>1943</v>
      </c>
      <c r="N292" s="1" t="s">
        <v>1038</v>
      </c>
      <c r="O292" s="1" t="s">
        <v>1037</v>
      </c>
      <c r="P292" s="1" t="s">
        <v>1944</v>
      </c>
      <c r="Q292" s="1" t="s">
        <v>2481</v>
      </c>
      <c r="R292" s="1" t="s">
        <v>2393</v>
      </c>
      <c r="S292" s="1" t="s">
        <v>1945</v>
      </c>
      <c r="T292" s="1" t="s">
        <v>1946</v>
      </c>
      <c r="U292" s="1" t="s">
        <v>1947</v>
      </c>
      <c r="V292" s="1" t="s">
        <v>1948</v>
      </c>
      <c r="W292" s="1" t="s">
        <v>2448</v>
      </c>
      <c r="X292">
        <v>2440</v>
      </c>
      <c r="Y292">
        <v>148</v>
      </c>
      <c r="Z292">
        <v>30</v>
      </c>
      <c r="AA292">
        <v>0</v>
      </c>
      <c r="AB292" t="s">
        <v>2500</v>
      </c>
      <c r="AC292" t="s">
        <v>2500</v>
      </c>
      <c r="AD292">
        <v>100000</v>
      </c>
      <c r="AE292">
        <v>125000</v>
      </c>
      <c r="AF292">
        <v>3408</v>
      </c>
      <c r="AG292">
        <v>16</v>
      </c>
      <c r="AH292">
        <v>6</v>
      </c>
      <c r="AI292">
        <v>6000</v>
      </c>
      <c r="AJ292">
        <v>8000</v>
      </c>
      <c r="AM292" t="s">
        <v>1949</v>
      </c>
      <c r="AN292" t="s">
        <v>1950</v>
      </c>
      <c r="AO292" t="s">
        <v>2449</v>
      </c>
      <c r="AP292" t="s">
        <v>2450</v>
      </c>
      <c r="AQ292" t="s">
        <v>2455</v>
      </c>
      <c r="AR292" t="s">
        <v>2536</v>
      </c>
      <c r="AT292" t="s">
        <v>2838</v>
      </c>
      <c r="AV292" t="s">
        <v>2135</v>
      </c>
      <c r="AW292" t="s">
        <v>2136</v>
      </c>
      <c r="AX292" t="s">
        <v>2454</v>
      </c>
      <c r="AZ292" t="s">
        <v>2487</v>
      </c>
      <c r="BA292">
        <v>244700</v>
      </c>
      <c r="BC292">
        <v>42851</v>
      </c>
    </row>
    <row r="293" spans="1:55" ht="12.75">
      <c r="A293" s="1" t="s">
        <v>2447</v>
      </c>
      <c r="B293" s="1" t="s">
        <v>3483</v>
      </c>
      <c r="C293" s="1" t="s">
        <v>3484</v>
      </c>
      <c r="F293" s="1" t="s">
        <v>3485</v>
      </c>
      <c r="G293" s="1" t="s">
        <v>3473</v>
      </c>
      <c r="H293" s="1" t="s">
        <v>3474</v>
      </c>
      <c r="I293" s="1" t="s">
        <v>3486</v>
      </c>
      <c r="J293" s="1" t="s">
        <v>2481</v>
      </c>
      <c r="K293" s="1" t="s">
        <v>2393</v>
      </c>
      <c r="L293" s="1" t="s">
        <v>3484</v>
      </c>
      <c r="N293" s="1" t="s">
        <v>3485</v>
      </c>
      <c r="O293" s="1" t="s">
        <v>3474</v>
      </c>
      <c r="P293" s="1" t="s">
        <v>3486</v>
      </c>
      <c r="Q293" s="1" t="s">
        <v>2481</v>
      </c>
      <c r="R293" s="1" t="s">
        <v>2393</v>
      </c>
      <c r="S293" s="1" t="s">
        <v>3487</v>
      </c>
      <c r="T293" s="1" t="s">
        <v>3488</v>
      </c>
      <c r="U293" s="1" t="s">
        <v>3489</v>
      </c>
      <c r="V293" s="1" t="s">
        <v>3490</v>
      </c>
      <c r="W293" s="1" t="s">
        <v>2448</v>
      </c>
      <c r="X293">
        <v>0</v>
      </c>
      <c r="Y293">
        <v>19</v>
      </c>
      <c r="Z293">
        <v>31</v>
      </c>
      <c r="AA293">
        <v>0</v>
      </c>
      <c r="AB293" t="s">
        <v>2449</v>
      </c>
      <c r="AC293" t="s">
        <v>2500</v>
      </c>
      <c r="AD293">
        <v>0</v>
      </c>
      <c r="AE293">
        <v>0</v>
      </c>
      <c r="AF293">
        <v>0</v>
      </c>
      <c r="AG293">
        <v>2</v>
      </c>
      <c r="AH293">
        <v>0</v>
      </c>
      <c r="AI293">
        <v>0</v>
      </c>
      <c r="AJ293">
        <v>0</v>
      </c>
      <c r="AM293" t="s">
        <v>3491</v>
      </c>
      <c r="AN293" t="s">
        <v>3492</v>
      </c>
      <c r="AO293" t="s">
        <v>2449</v>
      </c>
      <c r="AP293" t="s">
        <v>2388</v>
      </c>
      <c r="AQ293" t="s">
        <v>2455</v>
      </c>
      <c r="AR293" t="s">
        <v>2622</v>
      </c>
      <c r="AT293" t="s">
        <v>3493</v>
      </c>
      <c r="AV293" t="s">
        <v>2172</v>
      </c>
      <c r="AW293" t="s">
        <v>2172</v>
      </c>
      <c r="AX293" t="s">
        <v>2454</v>
      </c>
      <c r="AZ293" t="s">
        <v>3494</v>
      </c>
      <c r="BA293">
        <v>353200</v>
      </c>
      <c r="BC293">
        <v>73244</v>
      </c>
    </row>
    <row r="294" spans="1:55" ht="12.75">
      <c r="A294" s="1" t="s">
        <v>2447</v>
      </c>
      <c r="B294" s="1" t="s">
        <v>3036</v>
      </c>
      <c r="C294" s="1" t="s">
        <v>3037</v>
      </c>
      <c r="F294" s="1" t="s">
        <v>2908</v>
      </c>
      <c r="G294" s="1" t="s">
        <v>2842</v>
      </c>
      <c r="H294" s="1" t="s">
        <v>2843</v>
      </c>
      <c r="I294" s="1" t="s">
        <v>3038</v>
      </c>
      <c r="J294" s="1" t="s">
        <v>2481</v>
      </c>
      <c r="K294" s="1" t="s">
        <v>2393</v>
      </c>
      <c r="L294" s="1" t="s">
        <v>3037</v>
      </c>
      <c r="N294" s="1" t="s">
        <v>2908</v>
      </c>
      <c r="O294" s="1" t="s">
        <v>2843</v>
      </c>
      <c r="P294" s="1" t="s">
        <v>3038</v>
      </c>
      <c r="Q294" s="1" t="s">
        <v>2481</v>
      </c>
      <c r="R294" s="1" t="s">
        <v>2393</v>
      </c>
      <c r="S294" s="1" t="s">
        <v>3039</v>
      </c>
      <c r="T294" s="1" t="s">
        <v>3040</v>
      </c>
      <c r="U294" s="1" t="s">
        <v>3041</v>
      </c>
      <c r="W294" s="1" t="s">
        <v>2448</v>
      </c>
      <c r="X294">
        <v>0</v>
      </c>
      <c r="Y294">
        <v>49</v>
      </c>
      <c r="Z294">
        <v>35</v>
      </c>
      <c r="AA294">
        <v>0</v>
      </c>
      <c r="AB294" t="s">
        <v>2449</v>
      </c>
      <c r="AC294" t="s">
        <v>2500</v>
      </c>
      <c r="AD294">
        <v>25000</v>
      </c>
      <c r="AE294">
        <v>460000</v>
      </c>
      <c r="AF294">
        <v>0</v>
      </c>
      <c r="AG294">
        <v>1</v>
      </c>
      <c r="AH294">
        <v>1</v>
      </c>
      <c r="AI294">
        <v>1000</v>
      </c>
      <c r="AJ294">
        <v>250</v>
      </c>
      <c r="AM294" t="s">
        <v>3042</v>
      </c>
      <c r="AO294" t="s">
        <v>2449</v>
      </c>
      <c r="AP294" t="s">
        <v>2450</v>
      </c>
      <c r="AQ294" t="s">
        <v>2455</v>
      </c>
      <c r="AR294" t="s">
        <v>1062</v>
      </c>
      <c r="AT294" t="s">
        <v>3043</v>
      </c>
      <c r="AV294" t="s">
        <v>2466</v>
      </c>
      <c r="AW294" t="s">
        <v>2466</v>
      </c>
      <c r="AX294" t="s">
        <v>2454</v>
      </c>
      <c r="BA294">
        <v>246800</v>
      </c>
      <c r="BC294">
        <v>10577</v>
      </c>
    </row>
    <row r="295" spans="1:55" ht="12.75">
      <c r="A295" s="1" t="s">
        <v>2447</v>
      </c>
      <c r="B295" s="1" t="s">
        <v>3121</v>
      </c>
      <c r="C295" s="1" t="s">
        <v>3122</v>
      </c>
      <c r="F295" s="1" t="s">
        <v>2524</v>
      </c>
      <c r="G295" s="1" t="s">
        <v>2842</v>
      </c>
      <c r="H295" s="1" t="s">
        <v>2843</v>
      </c>
      <c r="I295" s="1" t="s">
        <v>3123</v>
      </c>
      <c r="J295" s="1" t="s">
        <v>2481</v>
      </c>
      <c r="K295" s="1" t="s">
        <v>2393</v>
      </c>
      <c r="L295" s="1" t="s">
        <v>3122</v>
      </c>
      <c r="N295" s="1" t="s">
        <v>2524</v>
      </c>
      <c r="O295" s="1" t="s">
        <v>2843</v>
      </c>
      <c r="P295" s="1" t="s">
        <v>3123</v>
      </c>
      <c r="Q295" s="1" t="s">
        <v>2481</v>
      </c>
      <c r="R295" s="1" t="s">
        <v>2393</v>
      </c>
      <c r="S295" s="1" t="s">
        <v>3124</v>
      </c>
      <c r="T295" s="1" t="s">
        <v>3125</v>
      </c>
      <c r="U295" s="1" t="s">
        <v>3126</v>
      </c>
      <c r="W295" s="1" t="s">
        <v>2448</v>
      </c>
      <c r="X295">
        <v>0</v>
      </c>
      <c r="Y295">
        <v>0</v>
      </c>
      <c r="Z295">
        <v>40</v>
      </c>
      <c r="AA295">
        <v>0</v>
      </c>
      <c r="AB295" t="s">
        <v>2449</v>
      </c>
      <c r="AC295" t="s">
        <v>2449</v>
      </c>
      <c r="AD295">
        <v>8000</v>
      </c>
      <c r="AE295">
        <v>0</v>
      </c>
      <c r="AF295">
        <v>0</v>
      </c>
      <c r="AG295">
        <v>1</v>
      </c>
      <c r="AH295">
        <v>0</v>
      </c>
      <c r="AI295">
        <v>700</v>
      </c>
      <c r="AJ295">
        <v>0</v>
      </c>
      <c r="AO295" t="s">
        <v>2449</v>
      </c>
      <c r="AP295" t="s">
        <v>2450</v>
      </c>
      <c r="AQ295" t="s">
        <v>2455</v>
      </c>
      <c r="AR295" t="s">
        <v>2852</v>
      </c>
      <c r="AT295" t="s">
        <v>3127</v>
      </c>
      <c r="AU295" t="s">
        <v>3093</v>
      </c>
      <c r="AV295" t="s">
        <v>2465</v>
      </c>
      <c r="AW295" t="s">
        <v>2465</v>
      </c>
      <c r="AX295" t="s">
        <v>3128</v>
      </c>
      <c r="BA295">
        <v>38500</v>
      </c>
      <c r="BC295">
        <v>50209</v>
      </c>
    </row>
    <row r="296" spans="1:55" ht="12.75">
      <c r="A296" s="1" t="s">
        <v>2447</v>
      </c>
      <c r="B296" s="1" t="s">
        <v>1670</v>
      </c>
      <c r="C296" s="1" t="s">
        <v>1671</v>
      </c>
      <c r="D296" s="1" t="s">
        <v>1663</v>
      </c>
      <c r="F296" s="1" t="s">
        <v>1653</v>
      </c>
      <c r="G296" s="1" t="s">
        <v>2609</v>
      </c>
      <c r="H296" s="1" t="s">
        <v>2610</v>
      </c>
      <c r="I296" s="1" t="s">
        <v>1664</v>
      </c>
      <c r="J296" s="1" t="s">
        <v>2481</v>
      </c>
      <c r="K296" s="1" t="s">
        <v>2393</v>
      </c>
      <c r="L296" s="1" t="s">
        <v>1671</v>
      </c>
      <c r="N296" s="1" t="s">
        <v>1653</v>
      </c>
      <c r="O296" s="1" t="s">
        <v>2610</v>
      </c>
      <c r="P296" s="1" t="s">
        <v>1654</v>
      </c>
      <c r="Q296" s="1" t="s">
        <v>2481</v>
      </c>
      <c r="R296" s="1" t="s">
        <v>2393</v>
      </c>
      <c r="S296" s="1" t="s">
        <v>1655</v>
      </c>
      <c r="T296" s="1" t="s">
        <v>1667</v>
      </c>
      <c r="U296" s="1" t="s">
        <v>1668</v>
      </c>
      <c r="V296" s="1" t="s">
        <v>1656</v>
      </c>
      <c r="W296" s="1" t="s">
        <v>2448</v>
      </c>
      <c r="X296">
        <v>500</v>
      </c>
      <c r="Y296">
        <v>0</v>
      </c>
      <c r="Z296">
        <v>42</v>
      </c>
      <c r="AA296">
        <v>1500</v>
      </c>
      <c r="AB296" t="s">
        <v>2449</v>
      </c>
      <c r="AC296" t="s">
        <v>2449</v>
      </c>
      <c r="AD296">
        <v>167000</v>
      </c>
      <c r="AE296">
        <v>0</v>
      </c>
      <c r="AF296">
        <v>0</v>
      </c>
      <c r="AG296">
        <v>1</v>
      </c>
      <c r="AH296">
        <v>0</v>
      </c>
      <c r="AI296">
        <v>2000</v>
      </c>
      <c r="AJ296">
        <v>0</v>
      </c>
      <c r="AM296" t="s">
        <v>1672</v>
      </c>
      <c r="AO296" t="s">
        <v>2500</v>
      </c>
      <c r="AP296" t="s">
        <v>2450</v>
      </c>
      <c r="AQ296" t="s">
        <v>2455</v>
      </c>
      <c r="AR296" t="s">
        <v>1657</v>
      </c>
      <c r="AT296" t="s">
        <v>2531</v>
      </c>
      <c r="AV296" t="s">
        <v>1658</v>
      </c>
      <c r="AW296" t="s">
        <v>1659</v>
      </c>
      <c r="AX296" t="s">
        <v>2454</v>
      </c>
      <c r="AZ296" t="s">
        <v>1660</v>
      </c>
      <c r="BA296">
        <v>46500</v>
      </c>
      <c r="BC296">
        <v>40541</v>
      </c>
    </row>
    <row r="297" spans="1:55" ht="12.75">
      <c r="A297" s="1" t="s">
        <v>2447</v>
      </c>
      <c r="B297" s="1" t="s">
        <v>1550</v>
      </c>
      <c r="C297" s="1" t="s">
        <v>1551</v>
      </c>
      <c r="F297" s="1" t="s">
        <v>1527</v>
      </c>
      <c r="G297" s="1" t="s">
        <v>1528</v>
      </c>
      <c r="H297" s="1" t="s">
        <v>1529</v>
      </c>
      <c r="I297" s="1" t="s">
        <v>1530</v>
      </c>
      <c r="J297" s="1" t="s">
        <v>2481</v>
      </c>
      <c r="K297" s="1" t="s">
        <v>2393</v>
      </c>
      <c r="L297" s="1" t="s">
        <v>1551</v>
      </c>
      <c r="N297" s="1" t="s">
        <v>1527</v>
      </c>
      <c r="O297" s="1" t="s">
        <v>1529</v>
      </c>
      <c r="P297" s="1" t="s">
        <v>1530</v>
      </c>
      <c r="Q297" s="1" t="s">
        <v>2481</v>
      </c>
      <c r="R297" s="1" t="s">
        <v>2393</v>
      </c>
      <c r="S297" s="1" t="s">
        <v>1552</v>
      </c>
      <c r="T297" s="1" t="s">
        <v>1553</v>
      </c>
      <c r="U297" s="1" t="s">
        <v>1554</v>
      </c>
      <c r="V297" s="1" t="s">
        <v>1555</v>
      </c>
      <c r="W297" s="1" t="s">
        <v>2448</v>
      </c>
      <c r="X297">
        <v>4495</v>
      </c>
      <c r="Y297">
        <v>133</v>
      </c>
      <c r="Z297">
        <v>43</v>
      </c>
      <c r="AA297">
        <v>0</v>
      </c>
      <c r="AB297" t="s">
        <v>2449</v>
      </c>
      <c r="AC297" t="s">
        <v>2500</v>
      </c>
      <c r="AD297">
        <v>137265</v>
      </c>
      <c r="AE297">
        <v>47000</v>
      </c>
      <c r="AF297">
        <v>1625</v>
      </c>
      <c r="AG297">
        <v>12</v>
      </c>
      <c r="AH297">
        <v>9</v>
      </c>
      <c r="AI297">
        <v>3281</v>
      </c>
      <c r="AJ297">
        <v>4739</v>
      </c>
      <c r="AM297" t="s">
        <v>1556</v>
      </c>
      <c r="AO297" t="s">
        <v>2449</v>
      </c>
      <c r="AP297" t="s">
        <v>2450</v>
      </c>
      <c r="AQ297" t="s">
        <v>2451</v>
      </c>
      <c r="AR297" t="s">
        <v>1557</v>
      </c>
      <c r="AT297" t="s">
        <v>1558</v>
      </c>
      <c r="AV297" t="s">
        <v>2896</v>
      </c>
      <c r="AW297" t="s">
        <v>2896</v>
      </c>
      <c r="AX297" t="s">
        <v>2454</v>
      </c>
      <c r="AZ297" t="s">
        <v>2024</v>
      </c>
      <c r="BA297">
        <v>27100</v>
      </c>
      <c r="BC297">
        <v>16366</v>
      </c>
    </row>
    <row r="298" spans="1:55" ht="12.75">
      <c r="A298" s="1" t="s">
        <v>2447</v>
      </c>
      <c r="B298" s="1" t="s">
        <v>2661</v>
      </c>
      <c r="C298" s="1" t="s">
        <v>2662</v>
      </c>
      <c r="D298" s="1" t="s">
        <v>2655</v>
      </c>
      <c r="F298" s="1" t="s">
        <v>2656</v>
      </c>
      <c r="G298" s="1" t="s">
        <v>2609</v>
      </c>
      <c r="H298" s="1" t="s">
        <v>2610</v>
      </c>
      <c r="I298" s="1" t="s">
        <v>2657</v>
      </c>
      <c r="J298" s="1" t="s">
        <v>2481</v>
      </c>
      <c r="K298" s="1" t="s">
        <v>2393</v>
      </c>
      <c r="L298" s="1" t="s">
        <v>2662</v>
      </c>
      <c r="N298" s="1" t="s">
        <v>2656</v>
      </c>
      <c r="O298" s="1" t="s">
        <v>2610</v>
      </c>
      <c r="P298" s="1" t="s">
        <v>2663</v>
      </c>
      <c r="Q298" s="1" t="s">
        <v>2481</v>
      </c>
      <c r="R298" s="1" t="s">
        <v>2393</v>
      </c>
      <c r="S298" s="1" t="s">
        <v>2658</v>
      </c>
      <c r="T298" s="1" t="s">
        <v>2664</v>
      </c>
      <c r="U298" s="1" t="s">
        <v>2665</v>
      </c>
      <c r="W298" s="1" t="s">
        <v>2448</v>
      </c>
      <c r="X298">
        <v>532</v>
      </c>
      <c r="Y298">
        <v>32</v>
      </c>
      <c r="Z298">
        <v>46</v>
      </c>
      <c r="AA298">
        <v>0</v>
      </c>
      <c r="AB298" t="s">
        <v>2449</v>
      </c>
      <c r="AC298" t="s">
        <v>2449</v>
      </c>
      <c r="AD298">
        <v>30000</v>
      </c>
      <c r="AE298">
        <v>0</v>
      </c>
      <c r="AF298">
        <v>0</v>
      </c>
      <c r="AG298">
        <v>1</v>
      </c>
      <c r="AH298">
        <v>0</v>
      </c>
      <c r="AI298">
        <v>1200</v>
      </c>
      <c r="AJ298">
        <v>0</v>
      </c>
      <c r="AM298" t="s">
        <v>2659</v>
      </c>
      <c r="AO298" t="s">
        <v>2500</v>
      </c>
      <c r="AP298" t="s">
        <v>2450</v>
      </c>
      <c r="AQ298" t="s">
        <v>2455</v>
      </c>
      <c r="AR298" t="s">
        <v>2142</v>
      </c>
      <c r="AT298" t="s">
        <v>2666</v>
      </c>
      <c r="AV298" t="s">
        <v>2667</v>
      </c>
      <c r="AW298" t="s">
        <v>1601</v>
      </c>
      <c r="AX298" t="s">
        <v>2454</v>
      </c>
      <c r="AZ298" t="s">
        <v>2660</v>
      </c>
      <c r="BA298">
        <v>252600</v>
      </c>
      <c r="BC298">
        <v>42894</v>
      </c>
    </row>
    <row r="299" spans="1:55" ht="12.75">
      <c r="A299" s="1" t="s">
        <v>2447</v>
      </c>
      <c r="B299" s="1" t="s">
        <v>1890</v>
      </c>
      <c r="C299" s="1" t="s">
        <v>1891</v>
      </c>
      <c r="F299" s="1" t="s">
        <v>1892</v>
      </c>
      <c r="G299" s="1" t="s">
        <v>2391</v>
      </c>
      <c r="H299" s="1" t="s">
        <v>2392</v>
      </c>
      <c r="I299" s="1" t="s">
        <v>1893</v>
      </c>
      <c r="J299" s="1" t="s">
        <v>2481</v>
      </c>
      <c r="K299" s="1" t="s">
        <v>2393</v>
      </c>
      <c r="L299" s="1" t="s">
        <v>1891</v>
      </c>
      <c r="N299" s="1" t="s">
        <v>1892</v>
      </c>
      <c r="O299" s="1" t="s">
        <v>2392</v>
      </c>
      <c r="P299" s="1" t="s">
        <v>1893</v>
      </c>
      <c r="Q299" s="1" t="s">
        <v>2481</v>
      </c>
      <c r="R299" s="1" t="s">
        <v>2393</v>
      </c>
      <c r="S299" s="1" t="s">
        <v>1894</v>
      </c>
      <c r="T299" s="1" t="s">
        <v>1895</v>
      </c>
      <c r="U299" s="1" t="s">
        <v>1896</v>
      </c>
      <c r="W299" s="1" t="s">
        <v>2448</v>
      </c>
      <c r="X299">
        <v>2000</v>
      </c>
      <c r="Y299">
        <v>0</v>
      </c>
      <c r="Z299">
        <v>48</v>
      </c>
      <c r="AA299">
        <v>800</v>
      </c>
      <c r="AB299" t="s">
        <v>2500</v>
      </c>
      <c r="AC299" t="s">
        <v>2500</v>
      </c>
      <c r="AD299">
        <v>73500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770</v>
      </c>
      <c r="AM299" t="s">
        <v>1897</v>
      </c>
      <c r="AO299" t="s">
        <v>2500</v>
      </c>
      <c r="AP299" t="s">
        <v>2450</v>
      </c>
      <c r="AQ299" t="s">
        <v>2455</v>
      </c>
      <c r="AR299" t="s">
        <v>2153</v>
      </c>
      <c r="AT299" t="s">
        <v>2201</v>
      </c>
      <c r="AV299" t="s">
        <v>2456</v>
      </c>
      <c r="AW299" t="s">
        <v>2456</v>
      </c>
      <c r="AX299" t="s">
        <v>2454</v>
      </c>
      <c r="AZ299" t="s">
        <v>1889</v>
      </c>
      <c r="BA299">
        <v>70500</v>
      </c>
      <c r="BC299">
        <v>24940</v>
      </c>
    </row>
    <row r="300" spans="1:55" ht="12.75">
      <c r="A300" s="1" t="s">
        <v>2447</v>
      </c>
      <c r="B300" s="1" t="s">
        <v>2693</v>
      </c>
      <c r="C300" s="1" t="s">
        <v>2694</v>
      </c>
      <c r="F300" s="1" t="s">
        <v>2390</v>
      </c>
      <c r="G300" s="1" t="s">
        <v>2391</v>
      </c>
      <c r="H300" s="1" t="s">
        <v>2392</v>
      </c>
      <c r="I300" s="1" t="s">
        <v>2695</v>
      </c>
      <c r="J300" s="1" t="s">
        <v>2481</v>
      </c>
      <c r="K300" s="1" t="s">
        <v>2393</v>
      </c>
      <c r="L300" s="1" t="s">
        <v>2694</v>
      </c>
      <c r="N300" s="1" t="s">
        <v>2390</v>
      </c>
      <c r="O300" s="1" t="s">
        <v>2392</v>
      </c>
      <c r="P300" s="1" t="s">
        <v>2695</v>
      </c>
      <c r="Q300" s="1" t="s">
        <v>2481</v>
      </c>
      <c r="R300" s="1" t="s">
        <v>2393</v>
      </c>
      <c r="S300" s="1" t="s">
        <v>2696</v>
      </c>
      <c r="T300" s="1" t="s">
        <v>2697</v>
      </c>
      <c r="U300" s="1" t="s">
        <v>2698</v>
      </c>
      <c r="V300" s="1" t="s">
        <v>2699</v>
      </c>
      <c r="W300" s="1" t="s">
        <v>2448</v>
      </c>
      <c r="X300">
        <v>1000</v>
      </c>
      <c r="Y300">
        <v>0</v>
      </c>
      <c r="Z300">
        <v>58</v>
      </c>
      <c r="AA300">
        <v>1400</v>
      </c>
      <c r="AB300" t="s">
        <v>2449</v>
      </c>
      <c r="AC300" t="s">
        <v>2449</v>
      </c>
      <c r="AD300">
        <v>67000</v>
      </c>
      <c r="AE300">
        <v>0</v>
      </c>
      <c r="AF300">
        <v>302</v>
      </c>
      <c r="AG300">
        <v>4</v>
      </c>
      <c r="AH300">
        <v>1</v>
      </c>
      <c r="AI300">
        <v>0</v>
      </c>
      <c r="AJ300">
        <v>0</v>
      </c>
      <c r="AM300" t="s">
        <v>2700</v>
      </c>
      <c r="AN300" t="s">
        <v>2701</v>
      </c>
      <c r="AO300" t="s">
        <v>2500</v>
      </c>
      <c r="AP300" t="s">
        <v>2450</v>
      </c>
      <c r="AQ300" t="s">
        <v>2451</v>
      </c>
      <c r="AR300" t="s">
        <v>2702</v>
      </c>
      <c r="AT300" t="s">
        <v>2703</v>
      </c>
      <c r="AV300" t="s">
        <v>2456</v>
      </c>
      <c r="AW300" t="s">
        <v>2456</v>
      </c>
      <c r="AX300" t="s">
        <v>2454</v>
      </c>
      <c r="AZ300" t="s">
        <v>2704</v>
      </c>
      <c r="BA300">
        <v>19700</v>
      </c>
      <c r="BC300">
        <v>50700</v>
      </c>
    </row>
    <row r="301" spans="1:55" ht="12.75">
      <c r="A301" s="1" t="s">
        <v>2447</v>
      </c>
      <c r="B301" s="1" t="s">
        <v>3647</v>
      </c>
      <c r="C301" s="1" t="s">
        <v>3648</v>
      </c>
      <c r="D301" s="1" t="s">
        <v>3649</v>
      </c>
      <c r="F301" s="1" t="s">
        <v>3650</v>
      </c>
      <c r="G301" s="1" t="s">
        <v>3651</v>
      </c>
      <c r="H301" s="1" t="s">
        <v>3652</v>
      </c>
      <c r="I301" s="1" t="s">
        <v>3653</v>
      </c>
      <c r="J301" s="1" t="s">
        <v>2481</v>
      </c>
      <c r="K301" s="1" t="s">
        <v>2393</v>
      </c>
      <c r="L301" s="1" t="s">
        <v>3648</v>
      </c>
      <c r="N301" s="1" t="s">
        <v>3650</v>
      </c>
      <c r="O301" s="1" t="s">
        <v>3652</v>
      </c>
      <c r="P301" s="1" t="s">
        <v>3653</v>
      </c>
      <c r="Q301" s="1" t="s">
        <v>2481</v>
      </c>
      <c r="R301" s="1" t="s">
        <v>2393</v>
      </c>
      <c r="S301" s="1" t="s">
        <v>3654</v>
      </c>
      <c r="V301" s="1" t="s">
        <v>3655</v>
      </c>
      <c r="W301" s="1" t="s">
        <v>2448</v>
      </c>
      <c r="X301">
        <v>6700</v>
      </c>
      <c r="Y301">
        <v>300</v>
      </c>
      <c r="Z301">
        <v>58</v>
      </c>
      <c r="AA301">
        <v>3500</v>
      </c>
      <c r="AB301" t="s">
        <v>2500</v>
      </c>
      <c r="AC301" t="s">
        <v>2500</v>
      </c>
      <c r="AD301">
        <v>320000</v>
      </c>
      <c r="AE301">
        <v>58000</v>
      </c>
      <c r="AF301">
        <v>1916</v>
      </c>
      <c r="AG301">
        <v>18</v>
      </c>
      <c r="AH301">
        <v>9</v>
      </c>
      <c r="AI301">
        <v>9000</v>
      </c>
      <c r="AJ301">
        <v>11000</v>
      </c>
      <c r="AM301" t="s">
        <v>3656</v>
      </c>
      <c r="AN301" t="s">
        <v>3657</v>
      </c>
      <c r="AO301" t="s">
        <v>2500</v>
      </c>
      <c r="AP301" t="s">
        <v>2450</v>
      </c>
      <c r="AQ301" t="s">
        <v>2455</v>
      </c>
      <c r="AR301" t="s">
        <v>2452</v>
      </c>
      <c r="AT301" t="s">
        <v>2496</v>
      </c>
      <c r="AV301" t="s">
        <v>1612</v>
      </c>
      <c r="AW301" t="s">
        <v>1612</v>
      </c>
      <c r="AX301" t="s">
        <v>2454</v>
      </c>
      <c r="AZ301" t="s">
        <v>3658</v>
      </c>
      <c r="BA301">
        <v>10600</v>
      </c>
      <c r="BC301">
        <v>66260</v>
      </c>
    </row>
    <row r="302" spans="1:55" ht="12.75">
      <c r="A302" s="1" t="s">
        <v>2447</v>
      </c>
      <c r="B302" s="1" t="s">
        <v>3173</v>
      </c>
      <c r="C302" s="1" t="s">
        <v>3174</v>
      </c>
      <c r="D302" s="1" t="s">
        <v>3175</v>
      </c>
      <c r="F302" s="1" t="s">
        <v>3176</v>
      </c>
      <c r="G302" s="1" t="s">
        <v>2842</v>
      </c>
      <c r="H302" s="1" t="s">
        <v>2843</v>
      </c>
      <c r="I302" s="1" t="s">
        <v>3177</v>
      </c>
      <c r="J302" s="1" t="s">
        <v>2481</v>
      </c>
      <c r="K302" s="1" t="s">
        <v>2393</v>
      </c>
      <c r="L302" s="1" t="s">
        <v>3178</v>
      </c>
      <c r="N302" s="1" t="s">
        <v>3176</v>
      </c>
      <c r="O302" s="1" t="s">
        <v>2843</v>
      </c>
      <c r="P302" s="1" t="s">
        <v>3177</v>
      </c>
      <c r="Q302" s="1" t="s">
        <v>2481</v>
      </c>
      <c r="R302" s="1" t="s">
        <v>2393</v>
      </c>
      <c r="S302" s="1" t="s">
        <v>3179</v>
      </c>
      <c r="T302" s="1" t="s">
        <v>3180</v>
      </c>
      <c r="U302" s="1" t="s">
        <v>3181</v>
      </c>
      <c r="W302" s="1" t="s">
        <v>2448</v>
      </c>
      <c r="X302">
        <v>0</v>
      </c>
      <c r="Y302">
        <v>39</v>
      </c>
      <c r="Z302">
        <v>61</v>
      </c>
      <c r="AA302">
        <v>0</v>
      </c>
      <c r="AB302" t="s">
        <v>2449</v>
      </c>
      <c r="AC302" t="s">
        <v>2449</v>
      </c>
      <c r="AD302">
        <v>0</v>
      </c>
      <c r="AE302">
        <v>0</v>
      </c>
      <c r="AF302">
        <v>0</v>
      </c>
      <c r="AG302">
        <v>1</v>
      </c>
      <c r="AH302">
        <v>1</v>
      </c>
      <c r="AI302">
        <v>0</v>
      </c>
      <c r="AJ302">
        <v>0</v>
      </c>
      <c r="AM302" t="s">
        <v>3182</v>
      </c>
      <c r="AO302" t="s">
        <v>2449</v>
      </c>
      <c r="AP302" t="s">
        <v>2450</v>
      </c>
      <c r="AQ302" t="s">
        <v>2455</v>
      </c>
      <c r="AR302" t="s">
        <v>2253</v>
      </c>
      <c r="AT302" t="s">
        <v>3183</v>
      </c>
      <c r="AV302" t="s">
        <v>2456</v>
      </c>
      <c r="AW302" t="s">
        <v>2456</v>
      </c>
      <c r="AX302" t="s">
        <v>2454</v>
      </c>
      <c r="BA302">
        <v>346400</v>
      </c>
      <c r="BC302">
        <v>14328</v>
      </c>
    </row>
    <row r="303" spans="1:55" ht="12.75">
      <c r="A303" s="1" t="s">
        <v>2447</v>
      </c>
      <c r="B303" s="1" t="s">
        <v>1559</v>
      </c>
      <c r="C303" s="1" t="s">
        <v>1560</v>
      </c>
      <c r="F303" s="1" t="s">
        <v>1527</v>
      </c>
      <c r="G303" s="1" t="s">
        <v>1528</v>
      </c>
      <c r="H303" s="1" t="s">
        <v>1529</v>
      </c>
      <c r="I303" s="1" t="s">
        <v>1530</v>
      </c>
      <c r="J303" s="1" t="s">
        <v>2481</v>
      </c>
      <c r="K303" s="1" t="s">
        <v>2393</v>
      </c>
      <c r="L303" s="1" t="s">
        <v>1560</v>
      </c>
      <c r="N303" s="1" t="s">
        <v>1527</v>
      </c>
      <c r="O303" s="1" t="s">
        <v>1529</v>
      </c>
      <c r="P303" s="1" t="s">
        <v>1530</v>
      </c>
      <c r="Q303" s="1" t="s">
        <v>2481</v>
      </c>
      <c r="R303" s="1" t="s">
        <v>2393</v>
      </c>
      <c r="S303" s="1" t="s">
        <v>1561</v>
      </c>
      <c r="T303" s="1" t="s">
        <v>1562</v>
      </c>
      <c r="U303" s="1" t="s">
        <v>1563</v>
      </c>
      <c r="V303" s="1" t="s">
        <v>1564</v>
      </c>
      <c r="W303" s="1" t="s">
        <v>2448</v>
      </c>
      <c r="X303">
        <v>4800</v>
      </c>
      <c r="Y303">
        <v>143</v>
      </c>
      <c r="Z303">
        <v>68</v>
      </c>
      <c r="AA303">
        <v>2000</v>
      </c>
      <c r="AB303" t="s">
        <v>2449</v>
      </c>
      <c r="AC303" t="s">
        <v>2500</v>
      </c>
      <c r="AD303">
        <v>156984</v>
      </c>
      <c r="AE303">
        <v>143000</v>
      </c>
      <c r="AF303">
        <v>1250</v>
      </c>
      <c r="AG303">
        <v>10</v>
      </c>
      <c r="AH303">
        <v>4</v>
      </c>
      <c r="AI303">
        <v>7180</v>
      </c>
      <c r="AJ303">
        <v>5548</v>
      </c>
      <c r="AM303" t="s">
        <v>1565</v>
      </c>
      <c r="AO303" t="s">
        <v>2449</v>
      </c>
      <c r="AP303" t="s">
        <v>2450</v>
      </c>
      <c r="AQ303" t="s">
        <v>2455</v>
      </c>
      <c r="AR303" t="s">
        <v>2266</v>
      </c>
      <c r="AS303" t="s">
        <v>2489</v>
      </c>
      <c r="AT303" t="s">
        <v>2217</v>
      </c>
      <c r="AV303" t="s">
        <v>1566</v>
      </c>
      <c r="AW303" t="s">
        <v>1567</v>
      </c>
      <c r="AX303" t="s">
        <v>2454</v>
      </c>
      <c r="AZ303" t="s">
        <v>2038</v>
      </c>
      <c r="BA303">
        <v>27000</v>
      </c>
      <c r="BC303">
        <v>39231</v>
      </c>
    </row>
    <row r="304" spans="1:55" ht="12.75">
      <c r="A304" s="1" t="s">
        <v>2447</v>
      </c>
      <c r="B304" s="1" t="s">
        <v>3186</v>
      </c>
      <c r="C304" s="1" t="s">
        <v>3187</v>
      </c>
      <c r="F304" s="1" t="s">
        <v>3184</v>
      </c>
      <c r="G304" s="1" t="s">
        <v>2842</v>
      </c>
      <c r="H304" s="1" t="s">
        <v>2843</v>
      </c>
      <c r="I304" s="1" t="s">
        <v>3188</v>
      </c>
      <c r="J304" s="1" t="s">
        <v>2481</v>
      </c>
      <c r="K304" s="1" t="s">
        <v>2393</v>
      </c>
      <c r="L304" s="1" t="s">
        <v>3187</v>
      </c>
      <c r="N304" s="1" t="s">
        <v>3184</v>
      </c>
      <c r="O304" s="1" t="s">
        <v>2843</v>
      </c>
      <c r="P304" s="1" t="s">
        <v>3188</v>
      </c>
      <c r="Q304" s="1" t="s">
        <v>2481</v>
      </c>
      <c r="R304" s="1" t="s">
        <v>2393</v>
      </c>
      <c r="S304" s="1" t="s">
        <v>3189</v>
      </c>
      <c r="T304" s="1" t="s">
        <v>3190</v>
      </c>
      <c r="U304" s="1" t="s">
        <v>3191</v>
      </c>
      <c r="V304" s="1" t="s">
        <v>3192</v>
      </c>
      <c r="W304" s="1" t="s">
        <v>2448</v>
      </c>
      <c r="X304">
        <v>0</v>
      </c>
      <c r="Y304">
        <v>41</v>
      </c>
      <c r="Z304">
        <v>73</v>
      </c>
      <c r="AA304">
        <v>800</v>
      </c>
      <c r="AB304" t="s">
        <v>2500</v>
      </c>
      <c r="AC304" t="s">
        <v>2500</v>
      </c>
      <c r="AD304">
        <v>70000</v>
      </c>
      <c r="AE304">
        <v>25000</v>
      </c>
      <c r="AF304">
        <v>0</v>
      </c>
      <c r="AG304">
        <v>1</v>
      </c>
      <c r="AH304">
        <v>3</v>
      </c>
      <c r="AI304">
        <v>0</v>
      </c>
      <c r="AJ304">
        <v>1000</v>
      </c>
      <c r="AM304" t="s">
        <v>3193</v>
      </c>
      <c r="AN304" t="s">
        <v>3194</v>
      </c>
      <c r="AO304" t="s">
        <v>2449</v>
      </c>
      <c r="AP304" t="s">
        <v>2450</v>
      </c>
      <c r="AQ304" t="s">
        <v>2455</v>
      </c>
      <c r="AR304" t="s">
        <v>3195</v>
      </c>
      <c r="AT304" t="s">
        <v>3196</v>
      </c>
      <c r="AV304" t="s">
        <v>3197</v>
      </c>
      <c r="AW304" t="s">
        <v>3198</v>
      </c>
      <c r="AX304" t="s">
        <v>2454</v>
      </c>
      <c r="AZ304" t="s">
        <v>3185</v>
      </c>
      <c r="BA304">
        <v>55000</v>
      </c>
      <c r="BC304">
        <v>350</v>
      </c>
    </row>
    <row r="305" spans="1:55" ht="12.75">
      <c r="A305" s="1" t="s">
        <v>2447</v>
      </c>
      <c r="B305" s="1" t="s">
        <v>2897</v>
      </c>
      <c r="C305" s="1" t="s">
        <v>2898</v>
      </c>
      <c r="F305" s="1" t="s">
        <v>2899</v>
      </c>
      <c r="G305" s="1" t="s">
        <v>2842</v>
      </c>
      <c r="H305" s="1" t="s">
        <v>2843</v>
      </c>
      <c r="I305" s="1" t="s">
        <v>2900</v>
      </c>
      <c r="J305" s="1" t="s">
        <v>2481</v>
      </c>
      <c r="K305" s="1" t="s">
        <v>2393</v>
      </c>
      <c r="L305" s="1" t="s">
        <v>2898</v>
      </c>
      <c r="N305" s="1" t="s">
        <v>2899</v>
      </c>
      <c r="O305" s="1" t="s">
        <v>2843</v>
      </c>
      <c r="P305" s="1" t="s">
        <v>2900</v>
      </c>
      <c r="Q305" s="1" t="s">
        <v>2481</v>
      </c>
      <c r="R305" s="1" t="s">
        <v>2393</v>
      </c>
      <c r="S305" s="1" t="s">
        <v>2901</v>
      </c>
      <c r="T305" s="1" t="s">
        <v>2902</v>
      </c>
      <c r="U305" s="1" t="s">
        <v>2903</v>
      </c>
      <c r="W305" s="1" t="s">
        <v>2448</v>
      </c>
      <c r="X305">
        <v>0</v>
      </c>
      <c r="Y305">
        <v>60</v>
      </c>
      <c r="Z305">
        <v>75</v>
      </c>
      <c r="AA305">
        <v>0</v>
      </c>
      <c r="AB305" t="s">
        <v>2449</v>
      </c>
      <c r="AC305" t="s">
        <v>2449</v>
      </c>
      <c r="AD305">
        <v>123000</v>
      </c>
      <c r="AE305">
        <v>0</v>
      </c>
      <c r="AF305">
        <v>0</v>
      </c>
      <c r="AG305">
        <v>3</v>
      </c>
      <c r="AH305">
        <v>0</v>
      </c>
      <c r="AI305">
        <v>1800</v>
      </c>
      <c r="AJ305">
        <v>1600</v>
      </c>
      <c r="AM305" t="s">
        <v>2904</v>
      </c>
      <c r="AN305" t="s">
        <v>2905</v>
      </c>
      <c r="AO305" t="s">
        <v>2449</v>
      </c>
      <c r="AP305" t="s">
        <v>2450</v>
      </c>
      <c r="AQ305" t="s">
        <v>2455</v>
      </c>
      <c r="AR305" t="s">
        <v>2536</v>
      </c>
      <c r="AT305" t="s">
        <v>2906</v>
      </c>
      <c r="AV305" t="s">
        <v>2907</v>
      </c>
      <c r="AW305" t="s">
        <v>2907</v>
      </c>
      <c r="AX305" t="s">
        <v>2454</v>
      </c>
      <c r="BA305">
        <v>54600</v>
      </c>
      <c r="BC305">
        <v>57617</v>
      </c>
    </row>
    <row r="306" spans="1:55" ht="12.75">
      <c r="A306" s="1" t="s">
        <v>2447</v>
      </c>
      <c r="B306" s="1" t="s">
        <v>3054</v>
      </c>
      <c r="C306" s="1" t="s">
        <v>3055</v>
      </c>
      <c r="F306" s="1" t="s">
        <v>3056</v>
      </c>
      <c r="G306" s="1" t="s">
        <v>2842</v>
      </c>
      <c r="H306" s="1" t="s">
        <v>2843</v>
      </c>
      <c r="I306" s="1" t="s">
        <v>3057</v>
      </c>
      <c r="J306" s="1" t="s">
        <v>2481</v>
      </c>
      <c r="K306" s="1" t="s">
        <v>2393</v>
      </c>
      <c r="L306" s="1" t="s">
        <v>3055</v>
      </c>
      <c r="N306" s="1" t="s">
        <v>3056</v>
      </c>
      <c r="O306" s="1" t="s">
        <v>2843</v>
      </c>
      <c r="P306" s="1" t="s">
        <v>3057</v>
      </c>
      <c r="Q306" s="1" t="s">
        <v>2481</v>
      </c>
      <c r="R306" s="1" t="s">
        <v>2393</v>
      </c>
      <c r="S306" s="1" t="s">
        <v>3058</v>
      </c>
      <c r="T306" s="1" t="s">
        <v>3059</v>
      </c>
      <c r="U306" s="1" t="s">
        <v>3060</v>
      </c>
      <c r="W306" s="1" t="s">
        <v>2448</v>
      </c>
      <c r="X306">
        <v>0</v>
      </c>
      <c r="Y306">
        <v>0</v>
      </c>
      <c r="Z306">
        <v>260</v>
      </c>
      <c r="AA306">
        <v>0</v>
      </c>
      <c r="AB306" t="s">
        <v>2449</v>
      </c>
      <c r="AC306" t="s">
        <v>2449</v>
      </c>
      <c r="AD306">
        <v>90000</v>
      </c>
      <c r="AE306">
        <v>21000</v>
      </c>
      <c r="AF306">
        <v>200</v>
      </c>
      <c r="AG306">
        <v>7</v>
      </c>
      <c r="AH306">
        <v>1</v>
      </c>
      <c r="AI306">
        <v>3600</v>
      </c>
      <c r="AJ306">
        <v>2300</v>
      </c>
      <c r="AM306" t="s">
        <v>3061</v>
      </c>
      <c r="AN306" t="s">
        <v>3062</v>
      </c>
      <c r="AO306" t="s">
        <v>2449</v>
      </c>
      <c r="AP306" t="s">
        <v>2450</v>
      </c>
      <c r="AQ306" t="s">
        <v>2455</v>
      </c>
      <c r="AR306" t="s">
        <v>2290</v>
      </c>
      <c r="AT306" t="s">
        <v>3063</v>
      </c>
      <c r="AV306" t="s">
        <v>2460</v>
      </c>
      <c r="AW306" t="s">
        <v>2460</v>
      </c>
      <c r="AX306" t="s">
        <v>2461</v>
      </c>
      <c r="BA306">
        <v>345500</v>
      </c>
      <c r="BC306">
        <v>58802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0"/>
  <sheetViews>
    <sheetView workbookViewId="0" topLeftCell="A1">
      <selection activeCell="E4" sqref="E4"/>
    </sheetView>
  </sheetViews>
  <sheetFormatPr defaultColWidth="9.140625" defaultRowHeight="12.75"/>
  <cols>
    <col min="2" max="2" width="18.421875" style="0" bestFit="1" customWidth="1"/>
  </cols>
  <sheetData>
    <row r="2" spans="3:8" ht="12.75">
      <c r="C2" t="s">
        <v>1585</v>
      </c>
      <c r="D2" t="s">
        <v>1586</v>
      </c>
      <c r="E2" t="s">
        <v>1587</v>
      </c>
      <c r="F2" t="s">
        <v>1588</v>
      </c>
      <c r="G2" t="s">
        <v>542</v>
      </c>
      <c r="H2" t="s">
        <v>543</v>
      </c>
    </row>
    <row r="3" spans="2:8" ht="12.75">
      <c r="B3" t="str">
        <f>'Price List'!B2</f>
        <v>PRM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</row>
    <row r="4" spans="2:8" ht="12.75">
      <c r="B4" t="str">
        <f>'Price List'!B3</f>
        <v>PRM Pro</v>
      </c>
      <c r="C4">
        <v>0</v>
      </c>
      <c r="D4">
        <v>1</v>
      </c>
      <c r="E4">
        <v>1</v>
      </c>
      <c r="F4">
        <v>1</v>
      </c>
      <c r="G4">
        <v>1</v>
      </c>
      <c r="H4">
        <v>1</v>
      </c>
    </row>
    <row r="5" spans="2:8" ht="12.75">
      <c r="B5" t="str">
        <f>'Price List'!B4</f>
        <v>Player CRM</v>
      </c>
      <c r="C5">
        <v>0</v>
      </c>
      <c r="D5">
        <v>0</v>
      </c>
      <c r="E5">
        <v>0</v>
      </c>
      <c r="F5">
        <v>1</v>
      </c>
      <c r="G5">
        <v>1</v>
      </c>
      <c r="H5">
        <v>1</v>
      </c>
    </row>
    <row r="6" spans="2:8" ht="12.75">
      <c r="B6" t="str">
        <f>'Price List'!B5</f>
        <v>Dealer Manager</v>
      </c>
      <c r="C6">
        <v>0</v>
      </c>
      <c r="D6">
        <v>0</v>
      </c>
      <c r="E6">
        <v>1</v>
      </c>
      <c r="F6">
        <v>1</v>
      </c>
      <c r="G6">
        <v>1</v>
      </c>
      <c r="H6">
        <v>1</v>
      </c>
    </row>
    <row r="7" spans="2:8" ht="12.75">
      <c r="B7" t="str">
        <f>'Price List'!B6</f>
        <v>Floor Manager</v>
      </c>
      <c r="C7">
        <v>0</v>
      </c>
      <c r="D7">
        <v>0</v>
      </c>
      <c r="E7">
        <v>1</v>
      </c>
      <c r="F7">
        <v>1</v>
      </c>
      <c r="G7">
        <v>1</v>
      </c>
      <c r="H7">
        <v>1</v>
      </c>
    </row>
    <row r="8" spans="2:8" ht="12.75">
      <c r="B8" t="str">
        <f>'Price List'!B7</f>
        <v>Tournament Manager</v>
      </c>
      <c r="C8">
        <v>0</v>
      </c>
      <c r="D8">
        <v>0</v>
      </c>
      <c r="E8">
        <v>0</v>
      </c>
      <c r="F8">
        <v>1</v>
      </c>
      <c r="G8">
        <v>1</v>
      </c>
      <c r="H8">
        <v>1</v>
      </c>
    </row>
    <row r="9" spans="2:8" ht="12.75">
      <c r="B9" t="str">
        <f>'Price List'!B8</f>
        <v>Communications</v>
      </c>
      <c r="C9">
        <v>0</v>
      </c>
      <c r="D9">
        <v>1</v>
      </c>
      <c r="E9">
        <v>1</v>
      </c>
      <c r="F9">
        <v>1</v>
      </c>
      <c r="G9">
        <v>1</v>
      </c>
      <c r="H9">
        <v>1</v>
      </c>
    </row>
    <row r="10" spans="2:8" ht="12.75">
      <c r="B10" t="str">
        <f>'Price List'!B9</f>
        <v>Monitor View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 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Interactive</dc:creator>
  <cp:keywords/>
  <dc:description/>
  <cp:lastModifiedBy>rlewis</cp:lastModifiedBy>
  <cp:lastPrinted>2005-01-06T17:29:29Z</cp:lastPrinted>
  <dcterms:created xsi:type="dcterms:W3CDTF">2004-01-26T18:50:04Z</dcterms:created>
  <dcterms:modified xsi:type="dcterms:W3CDTF">2005-01-07T01:42:06Z</dcterms:modified>
  <cp:category/>
  <cp:version/>
  <cp:contentType/>
  <cp:contentStatus/>
</cp:coreProperties>
</file>